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26" windowWidth="16725" windowHeight="5580" activeTab="0"/>
  </bookViews>
  <sheets>
    <sheet name="(1)輸送実績" sheetId="1" r:id="rId1"/>
  </sheets>
  <definedNames>
    <definedName name="_xlnm.Print_Area" localSheetId="0">'(1)輸送実績'!$A$1:$O$43</definedName>
  </definedNames>
  <calcPr fullCalcOnLoad="1"/>
</workbook>
</file>

<file path=xl/sharedStrings.xml><?xml version="1.0" encoding="utf-8"?>
<sst xmlns="http://schemas.openxmlformats.org/spreadsheetml/2006/main" count="44" uniqueCount="44">
  <si>
    <t>年度</t>
  </si>
  <si>
    <t>合計</t>
  </si>
  <si>
    <t>６１</t>
  </si>
  <si>
    <t>６２</t>
  </si>
  <si>
    <t>６３</t>
  </si>
  <si>
    <t>元</t>
  </si>
  <si>
    <t>５</t>
  </si>
  <si>
    <t>６</t>
  </si>
  <si>
    <t>７</t>
  </si>
  <si>
    <t>８</t>
  </si>
  <si>
    <t>９</t>
  </si>
  <si>
    <t>１０</t>
  </si>
  <si>
    <t>１１</t>
  </si>
  <si>
    <t>１３</t>
  </si>
  <si>
    <t>青森空港</t>
  </si>
  <si>
    <t>三沢飛行場</t>
  </si>
  <si>
    <t>花巻空港</t>
  </si>
  <si>
    <t>仙台空港</t>
  </si>
  <si>
    <t>福島空港</t>
  </si>
  <si>
    <t>秋田空港</t>
  </si>
  <si>
    <t>大館能代空港</t>
  </si>
  <si>
    <t>山形空港</t>
  </si>
  <si>
    <t>庄内空港</t>
  </si>
  <si>
    <t>　　　資料：空港管理状況調書</t>
  </si>
  <si>
    <t>１４</t>
  </si>
  <si>
    <t>１５</t>
  </si>
  <si>
    <t>１６</t>
  </si>
  <si>
    <t>１７</t>
  </si>
  <si>
    <t>（１）国内航空貨物輸送実績の推移</t>
  </si>
  <si>
    <t>単位:トン</t>
  </si>
  <si>
    <t>１８</t>
  </si>
  <si>
    <t>１９</t>
  </si>
  <si>
    <t>２０</t>
  </si>
  <si>
    <t>２１</t>
  </si>
  <si>
    <t>２２</t>
  </si>
  <si>
    <t>２３</t>
  </si>
  <si>
    <t>２４</t>
  </si>
  <si>
    <t>１２</t>
  </si>
  <si>
    <t>２５</t>
  </si>
  <si>
    <t>２６</t>
  </si>
  <si>
    <t>２７</t>
  </si>
  <si>
    <t>２８</t>
  </si>
  <si>
    <t>構成比</t>
  </si>
  <si>
    <t>２９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</si>
</sst>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%"/>
    <numFmt numFmtId="178" formatCode="#,##0.0;[Red]\-#,##0.0"/>
    <numFmt numFmtId="179" formatCode="#,##0.0;\-#,##0.0"/>
    <numFmt numFmtId="180" formatCode="#,##0.0000;\-#,##0.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00;[Red]\-#,##0.000"/>
    <numFmt numFmtId="189" formatCode="#,##0.0000;[Red]\-#,##0.0000"/>
    <numFmt numFmtId="190" formatCode="#,##0_ ;[Red]\-#,##0\ "/>
    <numFmt numFmtId="191" formatCode="#,##0.0_ ;[Red]\-#,##0.0\ 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6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8" fillId="33" borderId="0" xfId="49" applyFont="1" applyFill="1" applyAlignment="1" applyProtection="1">
      <alignment/>
      <protection locked="0"/>
    </xf>
    <xf numFmtId="38" fontId="8" fillId="33" borderId="0" xfId="49" applyFont="1" applyFill="1" applyAlignment="1" applyProtection="1">
      <alignment horizontal="center"/>
      <protection locked="0"/>
    </xf>
    <xf numFmtId="38" fontId="8" fillId="33" borderId="0" xfId="49" applyFont="1" applyFill="1" applyAlignment="1" applyProtection="1">
      <alignment horizontal="right"/>
      <protection locked="0"/>
    </xf>
    <xf numFmtId="38" fontId="8" fillId="34" borderId="0" xfId="49" applyFont="1" applyFill="1" applyAlignment="1" applyProtection="1">
      <alignment/>
      <protection locked="0"/>
    </xf>
    <xf numFmtId="38" fontId="8" fillId="34" borderId="10" xfId="49" applyFont="1" applyFill="1" applyBorder="1" applyAlignment="1" applyProtection="1">
      <alignment horizontal="center" vertical="center" shrinkToFit="1"/>
      <protection locked="0"/>
    </xf>
    <xf numFmtId="38" fontId="8" fillId="34" borderId="0" xfId="49" applyFont="1" applyFill="1" applyAlignment="1" applyProtection="1">
      <alignment horizontal="right"/>
      <protection locked="0"/>
    </xf>
    <xf numFmtId="0" fontId="8" fillId="34" borderId="0" xfId="0" applyFont="1" applyFill="1" applyAlignment="1">
      <alignment/>
    </xf>
    <xf numFmtId="0" fontId="8" fillId="34" borderId="0" xfId="0" applyFont="1" applyFill="1" applyAlignment="1" applyProtection="1">
      <alignment/>
      <protection locked="0"/>
    </xf>
    <xf numFmtId="38" fontId="8" fillId="34" borderId="0" xfId="49" applyFont="1" applyFill="1" applyAlignment="1" applyProtection="1">
      <alignment vertical="center"/>
      <protection locked="0"/>
    </xf>
    <xf numFmtId="38" fontId="8" fillId="34" borderId="0" xfId="49" applyFont="1" applyFill="1" applyAlignment="1" applyProtection="1">
      <alignment horizontal="right" vertical="center"/>
      <protection locked="0"/>
    </xf>
    <xf numFmtId="38" fontId="8" fillId="33" borderId="0" xfId="49" applyFont="1" applyFill="1" applyAlignment="1" applyProtection="1">
      <alignment vertical="center"/>
      <protection locked="0"/>
    </xf>
    <xf numFmtId="38" fontId="8" fillId="34" borderId="10" xfId="49" applyFont="1" applyFill="1" applyBorder="1" applyAlignment="1" applyProtection="1">
      <alignment horizontal="center" vertical="center"/>
      <protection locked="0"/>
    </xf>
    <xf numFmtId="38" fontId="8" fillId="34" borderId="10" xfId="49" applyFont="1" applyFill="1" applyBorder="1" applyAlignment="1" applyProtection="1" quotePrefix="1">
      <alignment horizontal="center" vertical="center"/>
      <protection locked="0"/>
    </xf>
    <xf numFmtId="38" fontId="8" fillId="33" borderId="0" xfId="49" applyFont="1" applyFill="1" applyAlignment="1" applyProtection="1">
      <alignment horizontal="right" vertical="center"/>
      <protection locked="0"/>
    </xf>
    <xf numFmtId="38" fontId="8" fillId="34" borderId="0" xfId="49" applyFont="1" applyFill="1" applyBorder="1" applyAlignment="1" applyProtection="1">
      <alignment horizontal="right" vertical="center"/>
      <protection locked="0"/>
    </xf>
    <xf numFmtId="49" fontId="8" fillId="34" borderId="10" xfId="49" applyNumberFormat="1" applyFont="1" applyFill="1" applyBorder="1" applyAlignment="1" applyProtection="1">
      <alignment horizontal="center" vertical="center"/>
      <protection locked="0"/>
    </xf>
    <xf numFmtId="190" fontId="8" fillId="34" borderId="10" xfId="49" applyNumberFormat="1" applyFont="1" applyFill="1" applyBorder="1" applyAlignment="1" applyProtection="1">
      <alignment horizontal="right" vertical="center"/>
      <protection locked="0"/>
    </xf>
    <xf numFmtId="190" fontId="8" fillId="34" borderId="10" xfId="49" applyNumberFormat="1" applyFont="1" applyFill="1" applyBorder="1" applyAlignment="1" applyProtection="1">
      <alignment vertical="center"/>
      <protection locked="0"/>
    </xf>
    <xf numFmtId="190" fontId="8" fillId="0" borderId="10" xfId="49" applyNumberFormat="1" applyFont="1" applyBorder="1" applyAlignment="1" applyProtection="1">
      <alignment horizontal="right" vertical="center"/>
      <protection locked="0"/>
    </xf>
    <xf numFmtId="190" fontId="8" fillId="0" borderId="10" xfId="49" applyNumberFormat="1" applyFont="1" applyFill="1" applyBorder="1" applyAlignment="1" applyProtection="1">
      <alignment horizontal="right" vertical="center"/>
      <protection locked="0"/>
    </xf>
    <xf numFmtId="49" fontId="8" fillId="0" borderId="10" xfId="49" applyNumberFormat="1" applyFont="1" applyFill="1" applyBorder="1" applyAlignment="1" applyProtection="1">
      <alignment horizontal="center" vertical="center"/>
      <protection locked="0"/>
    </xf>
    <xf numFmtId="38" fontId="8" fillId="34" borderId="0" xfId="49" applyFont="1" applyFill="1" applyAlignment="1" applyProtection="1">
      <alignment horizontal="center" vertical="center" shrinkToFit="1"/>
      <protection locked="0"/>
    </xf>
    <xf numFmtId="38" fontId="8" fillId="33" borderId="0" xfId="49" applyFont="1" applyFill="1" applyAlignment="1" applyProtection="1">
      <alignment horizontal="center" vertical="center" shrinkToFit="1"/>
      <protection locked="0"/>
    </xf>
    <xf numFmtId="49" fontId="8" fillId="35" borderId="10" xfId="49" applyNumberFormat="1" applyFont="1" applyFill="1" applyBorder="1" applyAlignment="1" applyProtection="1" quotePrefix="1">
      <alignment horizontal="center" vertical="center"/>
      <protection locked="0"/>
    </xf>
    <xf numFmtId="190" fontId="8" fillId="35" borderId="10" xfId="49" applyNumberFormat="1" applyFont="1" applyFill="1" applyBorder="1" applyAlignment="1" applyProtection="1">
      <alignment horizontal="right" vertical="center"/>
      <protection locked="0"/>
    </xf>
    <xf numFmtId="38" fontId="8" fillId="0" borderId="0" xfId="49" applyFont="1" applyFill="1" applyAlignment="1" applyProtection="1">
      <alignment/>
      <protection locked="0"/>
    </xf>
    <xf numFmtId="191" fontId="8" fillId="0" borderId="10" xfId="49" applyNumberFormat="1" applyFont="1" applyFill="1" applyBorder="1" applyAlignment="1" applyProtection="1">
      <alignment horizontal="right" vertical="center"/>
      <protection locked="0"/>
    </xf>
    <xf numFmtId="38" fontId="8" fillId="35" borderId="0" xfId="49" applyFont="1" applyFill="1" applyAlignment="1" applyProtection="1">
      <alignment/>
      <protection locked="0"/>
    </xf>
    <xf numFmtId="38" fontId="8" fillId="0" borderId="10" xfId="49" applyFont="1" applyFill="1" applyBorder="1" applyAlignment="1" applyProtection="1">
      <alignment horizontal="center" vertical="center"/>
      <protection locked="0"/>
    </xf>
    <xf numFmtId="38" fontId="8" fillId="35" borderId="0" xfId="49" applyFont="1" applyFill="1" applyAlignment="1" applyProtection="1">
      <alignment horizontal="right"/>
      <protection locked="0"/>
    </xf>
    <xf numFmtId="38" fontId="8" fillId="35" borderId="0" xfId="49" applyFont="1" applyFill="1" applyAlignment="1" applyProtection="1">
      <alignment horizontal="center"/>
      <protection locked="0"/>
    </xf>
    <xf numFmtId="38" fontId="8" fillId="34" borderId="0" xfId="49" applyFont="1" applyFill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257175</xdr:rowOff>
    </xdr:from>
    <xdr:to>
      <xdr:col>4</xdr:col>
      <xdr:colOff>876300</xdr:colOff>
      <xdr:row>1</xdr:row>
      <xdr:rowOff>76200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81025" y="257175"/>
          <a:ext cx="1847850" cy="2952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航空貨物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80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5" sqref="Q5"/>
    </sheetView>
  </sheetViews>
  <sheetFormatPr defaultColWidth="7.59765625" defaultRowHeight="15" customHeight="1"/>
  <cols>
    <col min="1" max="3" width="1.8984375" style="3" customWidth="1"/>
    <col min="4" max="4" width="10.59765625" style="2" customWidth="1"/>
    <col min="5" max="14" width="10.59765625" style="3" customWidth="1"/>
    <col min="15" max="16384" width="7.59765625" style="3" customWidth="1"/>
  </cols>
  <sheetData>
    <row r="1" spans="1:15" s="1" customFormat="1" ht="37.5" customHeight="1">
      <c r="A1" s="4"/>
      <c r="B1" s="4"/>
      <c r="C1" s="4"/>
      <c r="D1" s="4"/>
      <c r="E1" s="8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4.25" customHeight="1">
      <c r="A2" s="4"/>
      <c r="B2" s="4"/>
      <c r="C2" s="4"/>
      <c r="D2" s="4"/>
      <c r="E2" s="8"/>
      <c r="F2" s="26"/>
      <c r="G2" s="28"/>
      <c r="H2" s="28"/>
      <c r="I2" s="28"/>
      <c r="J2" s="4"/>
      <c r="K2" s="4"/>
      <c r="L2" s="4"/>
      <c r="M2" s="4"/>
      <c r="N2" s="4"/>
      <c r="O2" s="4"/>
    </row>
    <row r="3" spans="1:15" s="1" customFormat="1" ht="15" customHeight="1">
      <c r="A3" s="4"/>
      <c r="B3" s="4"/>
      <c r="C3" s="4"/>
      <c r="D3" s="32" t="s">
        <v>28</v>
      </c>
      <c r="E3" s="32"/>
      <c r="F3" s="32"/>
      <c r="G3" s="32"/>
      <c r="H3" s="32"/>
      <c r="I3" s="4"/>
      <c r="J3" s="4"/>
      <c r="K3" s="4"/>
      <c r="L3" s="4"/>
      <c r="M3" s="4"/>
      <c r="N3" s="4"/>
      <c r="O3" s="4"/>
    </row>
    <row r="4" spans="1:15" s="11" customFormat="1" ht="17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29</v>
      </c>
      <c r="O4" s="9"/>
    </row>
    <row r="5" spans="1:15" s="23" customFormat="1" ht="18.75" customHeight="1">
      <c r="A5" s="22"/>
      <c r="B5" s="22"/>
      <c r="C5" s="22"/>
      <c r="D5" s="5" t="s">
        <v>0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5" t="s">
        <v>1</v>
      </c>
      <c r="O5" s="22"/>
    </row>
    <row r="6" spans="1:15" s="11" customFormat="1" ht="18.75" customHeight="1">
      <c r="A6" s="9"/>
      <c r="B6" s="9"/>
      <c r="C6" s="9"/>
      <c r="D6" s="13" t="s">
        <v>2</v>
      </c>
      <c r="E6" s="17">
        <v>159</v>
      </c>
      <c r="F6" s="17">
        <v>4550</v>
      </c>
      <c r="G6" s="17">
        <v>911</v>
      </c>
      <c r="H6" s="17">
        <v>6765</v>
      </c>
      <c r="I6" s="17">
        <v>0</v>
      </c>
      <c r="J6" s="17">
        <v>4384</v>
      </c>
      <c r="K6" s="17"/>
      <c r="L6" s="17">
        <v>2635</v>
      </c>
      <c r="M6" s="17">
        <v>0</v>
      </c>
      <c r="N6" s="18">
        <v>19404</v>
      </c>
      <c r="O6" s="9"/>
    </row>
    <row r="7" spans="1:15" s="14" customFormat="1" ht="18.75" customHeight="1">
      <c r="A7" s="10"/>
      <c r="B7" s="10"/>
      <c r="C7" s="10"/>
      <c r="D7" s="13" t="s">
        <v>3</v>
      </c>
      <c r="E7" s="17">
        <v>939</v>
      </c>
      <c r="F7" s="17">
        <v>3240</v>
      </c>
      <c r="G7" s="17">
        <v>1022</v>
      </c>
      <c r="H7" s="17">
        <v>8784</v>
      </c>
      <c r="I7" s="17">
        <v>0</v>
      </c>
      <c r="J7" s="17">
        <v>5527</v>
      </c>
      <c r="K7" s="17"/>
      <c r="L7" s="17">
        <v>2777</v>
      </c>
      <c r="M7" s="17">
        <v>0</v>
      </c>
      <c r="N7" s="17">
        <v>22289</v>
      </c>
      <c r="O7" s="10"/>
    </row>
    <row r="8" spans="1:15" s="14" customFormat="1" ht="18.75" customHeight="1">
      <c r="A8" s="10"/>
      <c r="B8" s="10"/>
      <c r="C8" s="10"/>
      <c r="D8" s="13" t="s">
        <v>4</v>
      </c>
      <c r="E8" s="17">
        <v>1457</v>
      </c>
      <c r="F8" s="17">
        <v>2416</v>
      </c>
      <c r="G8" s="17">
        <v>1183</v>
      </c>
      <c r="H8" s="17">
        <v>9494</v>
      </c>
      <c r="I8" s="17">
        <v>0</v>
      </c>
      <c r="J8" s="17">
        <v>6431</v>
      </c>
      <c r="K8" s="17"/>
      <c r="L8" s="17">
        <v>2664</v>
      </c>
      <c r="M8" s="17">
        <v>0</v>
      </c>
      <c r="N8" s="17">
        <v>23645</v>
      </c>
      <c r="O8" s="10"/>
    </row>
    <row r="9" spans="1:15" s="14" customFormat="1" ht="18.75" customHeight="1">
      <c r="A9" s="10"/>
      <c r="B9" s="10"/>
      <c r="C9" s="10"/>
      <c r="D9" s="12" t="s">
        <v>5</v>
      </c>
      <c r="E9" s="17">
        <v>4456</v>
      </c>
      <c r="F9" s="17">
        <v>2548</v>
      </c>
      <c r="G9" s="17">
        <v>1351</v>
      </c>
      <c r="H9" s="17">
        <v>11188</v>
      </c>
      <c r="I9" s="17">
        <v>0</v>
      </c>
      <c r="J9" s="17">
        <v>6691</v>
      </c>
      <c r="K9" s="17"/>
      <c r="L9" s="17">
        <v>2991</v>
      </c>
      <c r="M9" s="17">
        <v>0</v>
      </c>
      <c r="N9" s="17">
        <v>29225</v>
      </c>
      <c r="O9" s="10"/>
    </row>
    <row r="10" spans="1:15" s="14" customFormat="1" ht="18.75" customHeight="1">
      <c r="A10" s="10"/>
      <c r="B10" s="10"/>
      <c r="C10" s="10"/>
      <c r="D10" s="13" t="s">
        <v>6</v>
      </c>
      <c r="E10" s="17">
        <v>4782</v>
      </c>
      <c r="F10" s="17">
        <v>2658</v>
      </c>
      <c r="G10" s="17">
        <v>1632</v>
      </c>
      <c r="H10" s="17">
        <v>15250</v>
      </c>
      <c r="I10" s="17">
        <v>662</v>
      </c>
      <c r="J10" s="17">
        <v>7100</v>
      </c>
      <c r="K10" s="17"/>
      <c r="L10" s="17">
        <v>2982</v>
      </c>
      <c r="M10" s="17">
        <v>352</v>
      </c>
      <c r="N10" s="17">
        <v>35418</v>
      </c>
      <c r="O10" s="10"/>
    </row>
    <row r="11" spans="1:15" s="14" customFormat="1" ht="18.75" customHeight="1">
      <c r="A11" s="10"/>
      <c r="B11" s="10"/>
      <c r="C11" s="10"/>
      <c r="D11" s="13" t="s">
        <v>7</v>
      </c>
      <c r="E11" s="17">
        <v>5434</v>
      </c>
      <c r="F11" s="17">
        <v>2841</v>
      </c>
      <c r="G11" s="17">
        <v>1714</v>
      </c>
      <c r="H11" s="17">
        <v>19825</v>
      </c>
      <c r="I11" s="17">
        <v>2429</v>
      </c>
      <c r="J11" s="17">
        <v>7472</v>
      </c>
      <c r="K11" s="17"/>
      <c r="L11" s="17">
        <v>2881</v>
      </c>
      <c r="M11" s="17">
        <v>455</v>
      </c>
      <c r="N11" s="17">
        <v>43051</v>
      </c>
      <c r="O11" s="10"/>
    </row>
    <row r="12" spans="1:15" s="14" customFormat="1" ht="18.75" customHeight="1">
      <c r="A12" s="10"/>
      <c r="B12" s="10"/>
      <c r="C12" s="10"/>
      <c r="D12" s="13" t="s">
        <v>8</v>
      </c>
      <c r="E12" s="17">
        <v>6456</v>
      </c>
      <c r="F12" s="17">
        <v>2907</v>
      </c>
      <c r="G12" s="17">
        <v>1831</v>
      </c>
      <c r="H12" s="17">
        <v>23222</v>
      </c>
      <c r="I12" s="17">
        <v>4050</v>
      </c>
      <c r="J12" s="17">
        <v>8759</v>
      </c>
      <c r="K12" s="17"/>
      <c r="L12" s="17">
        <v>3296</v>
      </c>
      <c r="M12" s="17">
        <v>594</v>
      </c>
      <c r="N12" s="17">
        <v>51115</v>
      </c>
      <c r="O12" s="10"/>
    </row>
    <row r="13" spans="1:15" s="14" customFormat="1" ht="18.75" customHeight="1">
      <c r="A13" s="10"/>
      <c r="B13" s="10"/>
      <c r="C13" s="10"/>
      <c r="D13" s="13" t="s">
        <v>9</v>
      </c>
      <c r="E13" s="17">
        <v>6455</v>
      </c>
      <c r="F13" s="17">
        <v>2795</v>
      </c>
      <c r="G13" s="17">
        <v>2012</v>
      </c>
      <c r="H13" s="17">
        <v>25511</v>
      </c>
      <c r="I13" s="17">
        <v>5090</v>
      </c>
      <c r="J13" s="17">
        <v>8588</v>
      </c>
      <c r="K13" s="17"/>
      <c r="L13" s="17">
        <v>3317</v>
      </c>
      <c r="M13" s="17">
        <v>820</v>
      </c>
      <c r="N13" s="17">
        <v>54588</v>
      </c>
      <c r="O13" s="10"/>
    </row>
    <row r="14" spans="1:15" s="14" customFormat="1" ht="18.75" customHeight="1">
      <c r="A14" s="10"/>
      <c r="B14" s="10"/>
      <c r="C14" s="10"/>
      <c r="D14" s="13" t="s">
        <v>10</v>
      </c>
      <c r="E14" s="17">
        <v>6595</v>
      </c>
      <c r="F14" s="17">
        <v>2793</v>
      </c>
      <c r="G14" s="17">
        <v>2454</v>
      </c>
      <c r="H14" s="17">
        <v>23254</v>
      </c>
      <c r="I14" s="17">
        <v>5321</v>
      </c>
      <c r="J14" s="17">
        <v>8933</v>
      </c>
      <c r="K14" s="17"/>
      <c r="L14" s="17">
        <v>3348</v>
      </c>
      <c r="M14" s="17">
        <v>1216</v>
      </c>
      <c r="N14" s="17">
        <v>53914</v>
      </c>
      <c r="O14" s="10"/>
    </row>
    <row r="15" spans="1:15" s="14" customFormat="1" ht="18.75" customHeight="1">
      <c r="A15" s="10"/>
      <c r="B15" s="10"/>
      <c r="C15" s="10"/>
      <c r="D15" s="13" t="s">
        <v>11</v>
      </c>
      <c r="E15" s="17">
        <v>6557</v>
      </c>
      <c r="F15" s="17">
        <v>2505</v>
      </c>
      <c r="G15" s="17">
        <v>2292</v>
      </c>
      <c r="H15" s="17">
        <v>21804</v>
      </c>
      <c r="I15" s="17">
        <v>2723</v>
      </c>
      <c r="J15" s="17">
        <v>8508</v>
      </c>
      <c r="K15" s="17">
        <v>33</v>
      </c>
      <c r="L15" s="17">
        <v>2910</v>
      </c>
      <c r="M15" s="17">
        <v>1130</v>
      </c>
      <c r="N15" s="17">
        <v>48462</v>
      </c>
      <c r="O15" s="10"/>
    </row>
    <row r="16" spans="1:15" s="14" customFormat="1" ht="18.75" customHeight="1">
      <c r="A16" s="10"/>
      <c r="B16" s="10"/>
      <c r="C16" s="10"/>
      <c r="D16" s="13" t="s">
        <v>12</v>
      </c>
      <c r="E16" s="17">
        <v>6586</v>
      </c>
      <c r="F16" s="17">
        <v>2746</v>
      </c>
      <c r="G16" s="17">
        <v>2459</v>
      </c>
      <c r="H16" s="17">
        <v>23953</v>
      </c>
      <c r="I16" s="17">
        <v>2542</v>
      </c>
      <c r="J16" s="17">
        <v>8710</v>
      </c>
      <c r="K16" s="17">
        <v>87</v>
      </c>
      <c r="L16" s="17">
        <v>2082</v>
      </c>
      <c r="M16" s="17">
        <v>1258</v>
      </c>
      <c r="N16" s="17">
        <v>50423</v>
      </c>
      <c r="O16" s="10"/>
    </row>
    <row r="17" spans="1:15" s="14" customFormat="1" ht="18.75" customHeight="1">
      <c r="A17" s="10"/>
      <c r="B17" s="10"/>
      <c r="C17" s="10"/>
      <c r="D17" s="13" t="s">
        <v>37</v>
      </c>
      <c r="E17" s="17">
        <v>7457</v>
      </c>
      <c r="F17" s="17">
        <v>2904</v>
      </c>
      <c r="G17" s="17">
        <v>2494</v>
      </c>
      <c r="H17" s="17">
        <v>25510</v>
      </c>
      <c r="I17" s="17">
        <v>2987</v>
      </c>
      <c r="J17" s="17">
        <v>8693</v>
      </c>
      <c r="K17" s="17">
        <v>103</v>
      </c>
      <c r="L17" s="17">
        <v>1982</v>
      </c>
      <c r="M17" s="17">
        <v>1322</v>
      </c>
      <c r="N17" s="17">
        <v>53452</v>
      </c>
      <c r="O17" s="10"/>
    </row>
    <row r="18" spans="1:15" s="14" customFormat="1" ht="18.75" customHeight="1">
      <c r="A18" s="10"/>
      <c r="B18" s="10"/>
      <c r="C18" s="10"/>
      <c r="D18" s="13" t="s">
        <v>13</v>
      </c>
      <c r="E18" s="17">
        <v>6989</v>
      </c>
      <c r="F18" s="17">
        <v>2898</v>
      </c>
      <c r="G18" s="17">
        <v>2127</v>
      </c>
      <c r="H18" s="17">
        <v>22418</v>
      </c>
      <c r="I18" s="17">
        <v>2546</v>
      </c>
      <c r="J18" s="17">
        <v>6204</v>
      </c>
      <c r="K18" s="17">
        <v>143</v>
      </c>
      <c r="L18" s="17">
        <v>1654</v>
      </c>
      <c r="M18" s="17">
        <v>1062</v>
      </c>
      <c r="N18" s="17">
        <v>46041</v>
      </c>
      <c r="O18" s="10"/>
    </row>
    <row r="19" spans="1:15" s="14" customFormat="1" ht="18.75" customHeight="1">
      <c r="A19" s="10"/>
      <c r="B19" s="10"/>
      <c r="C19" s="10"/>
      <c r="D19" s="13" t="s">
        <v>24</v>
      </c>
      <c r="E19" s="17">
        <v>7054</v>
      </c>
      <c r="F19" s="17">
        <v>2807</v>
      </c>
      <c r="G19" s="17">
        <v>2150</v>
      </c>
      <c r="H19" s="17">
        <v>19930</v>
      </c>
      <c r="I19" s="17">
        <v>2122</v>
      </c>
      <c r="J19" s="17">
        <v>5870</v>
      </c>
      <c r="K19" s="17">
        <v>148</v>
      </c>
      <c r="L19" s="17">
        <v>1385</v>
      </c>
      <c r="M19" s="17">
        <v>1202</v>
      </c>
      <c r="N19" s="17">
        <v>42668</v>
      </c>
      <c r="O19" s="10"/>
    </row>
    <row r="20" spans="1:15" s="14" customFormat="1" ht="18.75" customHeight="1">
      <c r="A20" s="10"/>
      <c r="B20" s="10"/>
      <c r="C20" s="10"/>
      <c r="D20" s="16" t="s">
        <v>25</v>
      </c>
      <c r="E20" s="17">
        <v>8013</v>
      </c>
      <c r="F20" s="17">
        <v>2299</v>
      </c>
      <c r="G20" s="17">
        <v>2004</v>
      </c>
      <c r="H20" s="17">
        <v>19685</v>
      </c>
      <c r="I20" s="17">
        <v>2141</v>
      </c>
      <c r="J20" s="17">
        <v>5727</v>
      </c>
      <c r="K20" s="17">
        <v>143</v>
      </c>
      <c r="L20" s="17">
        <v>563</v>
      </c>
      <c r="M20" s="17">
        <v>1183</v>
      </c>
      <c r="N20" s="17">
        <v>41758</v>
      </c>
      <c r="O20" s="15"/>
    </row>
    <row r="21" spans="1:15" s="14" customFormat="1" ht="18.75" customHeight="1">
      <c r="A21" s="15"/>
      <c r="B21" s="15"/>
      <c r="C21" s="15"/>
      <c r="D21" s="16" t="s">
        <v>26</v>
      </c>
      <c r="E21" s="19">
        <v>8074</v>
      </c>
      <c r="F21" s="19">
        <v>1903</v>
      </c>
      <c r="G21" s="19">
        <v>1495</v>
      </c>
      <c r="H21" s="19">
        <v>19722</v>
      </c>
      <c r="I21" s="19">
        <v>1954</v>
      </c>
      <c r="J21" s="19">
        <v>5671</v>
      </c>
      <c r="K21" s="19">
        <v>143</v>
      </c>
      <c r="L21" s="19">
        <v>181</v>
      </c>
      <c r="M21" s="19">
        <v>1040</v>
      </c>
      <c r="N21" s="19">
        <f aca="true" t="shared" si="0" ref="N21:N26">SUM(E21:M21)</f>
        <v>40183</v>
      </c>
      <c r="O21" s="10"/>
    </row>
    <row r="22" spans="1:15" s="14" customFormat="1" ht="18.75" customHeight="1">
      <c r="A22" s="15"/>
      <c r="B22" s="15"/>
      <c r="C22" s="15"/>
      <c r="D22" s="16" t="s">
        <v>27</v>
      </c>
      <c r="E22" s="19">
        <v>7576</v>
      </c>
      <c r="F22" s="19">
        <v>1929</v>
      </c>
      <c r="G22" s="19">
        <v>1477</v>
      </c>
      <c r="H22" s="19">
        <v>19917</v>
      </c>
      <c r="I22" s="19">
        <v>1425</v>
      </c>
      <c r="J22" s="19">
        <v>5858</v>
      </c>
      <c r="K22" s="19">
        <v>156</v>
      </c>
      <c r="L22" s="19">
        <v>179</v>
      </c>
      <c r="M22" s="19">
        <v>1219</v>
      </c>
      <c r="N22" s="19">
        <f t="shared" si="0"/>
        <v>39736</v>
      </c>
      <c r="O22" s="10"/>
    </row>
    <row r="23" spans="1:15" s="14" customFormat="1" ht="18.75" customHeight="1">
      <c r="A23" s="15"/>
      <c r="B23" s="15"/>
      <c r="C23" s="15"/>
      <c r="D23" s="21" t="s">
        <v>30</v>
      </c>
      <c r="E23" s="20">
        <v>7571</v>
      </c>
      <c r="F23" s="20">
        <v>1876</v>
      </c>
      <c r="G23" s="20">
        <v>1468</v>
      </c>
      <c r="H23" s="20">
        <v>20373</v>
      </c>
      <c r="I23" s="20">
        <v>1334</v>
      </c>
      <c r="J23" s="20">
        <v>6237</v>
      </c>
      <c r="K23" s="20">
        <v>137</v>
      </c>
      <c r="L23" s="20">
        <v>186</v>
      </c>
      <c r="M23" s="20">
        <v>1430</v>
      </c>
      <c r="N23" s="20">
        <f t="shared" si="0"/>
        <v>40612</v>
      </c>
      <c r="O23" s="10"/>
    </row>
    <row r="24" spans="1:15" s="14" customFormat="1" ht="18.75" customHeight="1">
      <c r="A24" s="15"/>
      <c r="B24" s="15"/>
      <c r="C24" s="15"/>
      <c r="D24" s="16" t="s">
        <v>31</v>
      </c>
      <c r="E24" s="17">
        <v>7517</v>
      </c>
      <c r="F24" s="17">
        <v>1774</v>
      </c>
      <c r="G24" s="17">
        <v>1496</v>
      </c>
      <c r="H24" s="17">
        <v>18441</v>
      </c>
      <c r="I24" s="17">
        <v>1250</v>
      </c>
      <c r="J24" s="17">
        <v>5547</v>
      </c>
      <c r="K24" s="17">
        <v>117</v>
      </c>
      <c r="L24" s="17">
        <v>195</v>
      </c>
      <c r="M24" s="17">
        <v>1359</v>
      </c>
      <c r="N24" s="17">
        <f t="shared" si="0"/>
        <v>37696</v>
      </c>
      <c r="O24" s="10"/>
    </row>
    <row r="25" spans="1:15" s="14" customFormat="1" ht="18.75" customHeight="1">
      <c r="A25" s="15"/>
      <c r="B25" s="15"/>
      <c r="C25" s="15"/>
      <c r="D25" s="21" t="s">
        <v>32</v>
      </c>
      <c r="E25" s="20">
        <v>6783</v>
      </c>
      <c r="F25" s="20">
        <v>1563</v>
      </c>
      <c r="G25" s="20">
        <v>1172</v>
      </c>
      <c r="H25" s="20">
        <v>15322</v>
      </c>
      <c r="I25" s="20">
        <v>1008</v>
      </c>
      <c r="J25" s="20">
        <v>4246</v>
      </c>
      <c r="K25" s="20">
        <v>96</v>
      </c>
      <c r="L25" s="20">
        <v>217</v>
      </c>
      <c r="M25" s="20">
        <v>1189</v>
      </c>
      <c r="N25" s="20">
        <f t="shared" si="0"/>
        <v>31596</v>
      </c>
      <c r="O25" s="10"/>
    </row>
    <row r="26" spans="1:15" s="14" customFormat="1" ht="18.75" customHeight="1">
      <c r="A26" s="15"/>
      <c r="B26" s="15"/>
      <c r="C26" s="15"/>
      <c r="D26" s="24" t="s">
        <v>33</v>
      </c>
      <c r="E26" s="25">
        <v>6015</v>
      </c>
      <c r="F26" s="25">
        <v>1449</v>
      </c>
      <c r="G26" s="25">
        <v>915</v>
      </c>
      <c r="H26" s="25">
        <v>13781</v>
      </c>
      <c r="I26" s="25">
        <v>298</v>
      </c>
      <c r="J26" s="25">
        <v>3455</v>
      </c>
      <c r="K26" s="25">
        <v>52</v>
      </c>
      <c r="L26" s="25">
        <v>189</v>
      </c>
      <c r="M26" s="25">
        <v>844</v>
      </c>
      <c r="N26" s="25">
        <f t="shared" si="0"/>
        <v>26998</v>
      </c>
      <c r="O26" s="10"/>
    </row>
    <row r="27" spans="1:15" s="14" customFormat="1" ht="18.75" customHeight="1">
      <c r="A27" s="15"/>
      <c r="B27" s="15"/>
      <c r="C27" s="15"/>
      <c r="D27" s="21" t="s">
        <v>34</v>
      </c>
      <c r="E27" s="20">
        <v>4669</v>
      </c>
      <c r="F27" s="20">
        <v>1461</v>
      </c>
      <c r="G27" s="20">
        <v>447</v>
      </c>
      <c r="H27" s="20">
        <v>10768</v>
      </c>
      <c r="I27" s="20">
        <v>160</v>
      </c>
      <c r="J27" s="20">
        <v>2642</v>
      </c>
      <c r="K27" s="20">
        <v>63</v>
      </c>
      <c r="L27" s="20">
        <v>152</v>
      </c>
      <c r="M27" s="20">
        <v>662</v>
      </c>
      <c r="N27" s="20">
        <f aca="true" t="shared" si="1" ref="N27:N34">SUM(E27:M27)</f>
        <v>21024</v>
      </c>
      <c r="O27" s="10"/>
    </row>
    <row r="28" spans="1:15" s="14" customFormat="1" ht="18.75" customHeight="1">
      <c r="A28" s="15"/>
      <c r="B28" s="15"/>
      <c r="C28" s="15"/>
      <c r="D28" s="21" t="s">
        <v>35</v>
      </c>
      <c r="E28" s="25">
        <v>3435</v>
      </c>
      <c r="F28" s="25">
        <v>1353</v>
      </c>
      <c r="G28" s="25">
        <v>161</v>
      </c>
      <c r="H28" s="25">
        <v>3654</v>
      </c>
      <c r="I28" s="25">
        <v>180</v>
      </c>
      <c r="J28" s="25">
        <v>2347</v>
      </c>
      <c r="K28" s="25">
        <v>64</v>
      </c>
      <c r="L28" s="25">
        <v>2</v>
      </c>
      <c r="M28" s="25">
        <v>551</v>
      </c>
      <c r="N28" s="20">
        <f t="shared" si="1"/>
        <v>11747</v>
      </c>
      <c r="O28" s="10"/>
    </row>
    <row r="29" spans="1:15" s="14" customFormat="1" ht="18.75" customHeight="1">
      <c r="A29" s="15"/>
      <c r="B29" s="15"/>
      <c r="C29" s="15"/>
      <c r="D29" s="21" t="s">
        <v>36</v>
      </c>
      <c r="E29" s="20">
        <v>3295</v>
      </c>
      <c r="F29" s="20">
        <v>1254</v>
      </c>
      <c r="G29" s="20">
        <v>147</v>
      </c>
      <c r="H29" s="20">
        <v>6511</v>
      </c>
      <c r="I29" s="20">
        <v>103</v>
      </c>
      <c r="J29" s="20">
        <v>2016</v>
      </c>
      <c r="K29" s="20">
        <v>47</v>
      </c>
      <c r="L29" s="20">
        <v>0</v>
      </c>
      <c r="M29" s="20">
        <v>583</v>
      </c>
      <c r="N29" s="20">
        <f t="shared" si="1"/>
        <v>13956</v>
      </c>
      <c r="O29" s="10"/>
    </row>
    <row r="30" spans="1:15" s="14" customFormat="1" ht="18.75" customHeight="1">
      <c r="A30" s="15"/>
      <c r="B30" s="15"/>
      <c r="C30" s="15"/>
      <c r="D30" s="21" t="s">
        <v>38</v>
      </c>
      <c r="E30" s="20">
        <v>2977</v>
      </c>
      <c r="F30" s="20">
        <v>1115</v>
      </c>
      <c r="G30" s="20">
        <v>200</v>
      </c>
      <c r="H30" s="20">
        <v>6929</v>
      </c>
      <c r="I30" s="20">
        <v>114</v>
      </c>
      <c r="J30" s="20">
        <v>2681</v>
      </c>
      <c r="K30" s="20">
        <v>55</v>
      </c>
      <c r="L30" s="20">
        <v>0</v>
      </c>
      <c r="M30" s="20">
        <v>721</v>
      </c>
      <c r="N30" s="20">
        <f t="shared" si="1"/>
        <v>14792</v>
      </c>
      <c r="O30" s="10"/>
    </row>
    <row r="31" spans="1:15" s="14" customFormat="1" ht="18.75" customHeight="1">
      <c r="A31" s="15"/>
      <c r="B31" s="15"/>
      <c r="C31" s="15"/>
      <c r="D31" s="21" t="s">
        <v>39</v>
      </c>
      <c r="E31" s="20">
        <v>2784</v>
      </c>
      <c r="F31" s="20">
        <v>987</v>
      </c>
      <c r="G31" s="20">
        <v>208</v>
      </c>
      <c r="H31" s="20">
        <v>6832</v>
      </c>
      <c r="I31" s="20">
        <v>135</v>
      </c>
      <c r="J31" s="20">
        <v>2439</v>
      </c>
      <c r="K31" s="20">
        <v>62</v>
      </c>
      <c r="L31" s="20">
        <v>0</v>
      </c>
      <c r="M31" s="20">
        <v>697</v>
      </c>
      <c r="N31" s="20">
        <f t="shared" si="1"/>
        <v>14144</v>
      </c>
      <c r="O31" s="10"/>
    </row>
    <row r="32" spans="1:15" s="14" customFormat="1" ht="18.75" customHeight="1">
      <c r="A32" s="15"/>
      <c r="B32" s="15"/>
      <c r="C32" s="15"/>
      <c r="D32" s="21" t="s">
        <v>40</v>
      </c>
      <c r="E32" s="20">
        <v>2610</v>
      </c>
      <c r="F32" s="20">
        <v>991</v>
      </c>
      <c r="G32" s="20">
        <v>217</v>
      </c>
      <c r="H32" s="20">
        <v>7006</v>
      </c>
      <c r="I32" s="20">
        <v>120</v>
      </c>
      <c r="J32" s="20">
        <v>2111</v>
      </c>
      <c r="K32" s="20">
        <v>68</v>
      </c>
      <c r="L32" s="20">
        <v>0</v>
      </c>
      <c r="M32" s="20">
        <v>524</v>
      </c>
      <c r="N32" s="20">
        <f t="shared" si="1"/>
        <v>13647</v>
      </c>
      <c r="O32" s="10"/>
    </row>
    <row r="33" spans="1:15" s="14" customFormat="1" ht="18.75" customHeight="1">
      <c r="A33" s="15"/>
      <c r="B33" s="15"/>
      <c r="C33" s="15"/>
      <c r="D33" s="21" t="s">
        <v>41</v>
      </c>
      <c r="E33" s="20">
        <v>2612</v>
      </c>
      <c r="F33" s="20">
        <v>962</v>
      </c>
      <c r="G33" s="20">
        <v>242</v>
      </c>
      <c r="H33" s="20">
        <v>7099</v>
      </c>
      <c r="I33" s="20">
        <v>151</v>
      </c>
      <c r="J33" s="20">
        <v>1782</v>
      </c>
      <c r="K33" s="20">
        <v>67</v>
      </c>
      <c r="L33" s="20">
        <v>21</v>
      </c>
      <c r="M33" s="20">
        <v>498</v>
      </c>
      <c r="N33" s="20">
        <f t="shared" si="1"/>
        <v>13434</v>
      </c>
      <c r="O33" s="10"/>
    </row>
    <row r="34" spans="1:15" s="14" customFormat="1" ht="18.75" customHeight="1">
      <c r="A34" s="10"/>
      <c r="B34" s="10"/>
      <c r="C34" s="10"/>
      <c r="D34" s="21" t="s">
        <v>43</v>
      </c>
      <c r="E34" s="20">
        <v>2604</v>
      </c>
      <c r="F34" s="20">
        <v>928</v>
      </c>
      <c r="G34" s="20">
        <v>281</v>
      </c>
      <c r="H34" s="20">
        <v>6398</v>
      </c>
      <c r="I34" s="20">
        <v>113</v>
      </c>
      <c r="J34" s="20">
        <v>1813</v>
      </c>
      <c r="K34" s="20">
        <v>78</v>
      </c>
      <c r="L34" s="20">
        <v>16</v>
      </c>
      <c r="M34" s="20">
        <v>551</v>
      </c>
      <c r="N34" s="20">
        <f t="shared" si="1"/>
        <v>12782</v>
      </c>
      <c r="O34" s="10"/>
    </row>
    <row r="35" spans="1:15" ht="18.75" customHeight="1">
      <c r="A35" s="6"/>
      <c r="B35" s="6"/>
      <c r="C35" s="6"/>
      <c r="D35" s="29" t="s">
        <v>42</v>
      </c>
      <c r="E35" s="27">
        <f>E34/$N$34*100</f>
        <v>20.372398685651696</v>
      </c>
      <c r="F35" s="27">
        <f aca="true" t="shared" si="2" ref="F35:M35">F34/$N$34*100</f>
        <v>7.260209669848224</v>
      </c>
      <c r="G35" s="27">
        <f t="shared" si="2"/>
        <v>2.1984040056329213</v>
      </c>
      <c r="H35" s="27">
        <f t="shared" si="2"/>
        <v>50.05476451259584</v>
      </c>
      <c r="I35" s="27">
        <f t="shared" si="2"/>
        <v>0.8840557033328117</v>
      </c>
      <c r="J35" s="27">
        <f t="shared" si="2"/>
        <v>14.184008762322014</v>
      </c>
      <c r="K35" s="27">
        <f t="shared" si="2"/>
        <v>0.6102331403536223</v>
      </c>
      <c r="L35" s="27">
        <f t="shared" si="2"/>
        <v>0.12517602879048662</v>
      </c>
      <c r="M35" s="27">
        <f t="shared" si="2"/>
        <v>4.310749491472383</v>
      </c>
      <c r="N35" s="20">
        <f>SUM(E35:M35)</f>
        <v>99.99999999999999</v>
      </c>
      <c r="O35" s="6"/>
    </row>
    <row r="36" spans="1:15" ht="15" customHeight="1">
      <c r="A36" s="6"/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 customHeight="1">
      <c r="A37" s="30"/>
      <c r="B37" s="30"/>
      <c r="C37" s="30"/>
      <c r="D37" s="7" t="s">
        <v>23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30"/>
    </row>
    <row r="38" spans="1:15" ht="15" customHeight="1">
      <c r="A38" s="30"/>
      <c r="B38" s="30"/>
      <c r="C38" s="30"/>
      <c r="D38" s="31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5" customHeight="1">
      <c r="A39" s="30"/>
      <c r="B39" s="30"/>
      <c r="C39" s="30"/>
      <c r="D39" s="31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5" customHeight="1">
      <c r="A40" s="30"/>
      <c r="B40" s="30"/>
      <c r="C40" s="30"/>
      <c r="D40" s="31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5" customHeight="1">
      <c r="A41" s="30"/>
      <c r="B41" s="30"/>
      <c r="C41" s="30"/>
      <c r="D41" s="31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5" customHeight="1">
      <c r="A42" s="30"/>
      <c r="B42" s="30"/>
      <c r="C42" s="30"/>
      <c r="D42" s="3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5" customHeight="1">
      <c r="A43" s="30"/>
      <c r="B43" s="30"/>
      <c r="C43" s="30"/>
      <c r="D43" s="3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</sheetData>
  <sheetProtection/>
  <mergeCells count="1">
    <mergeCell ref="D3:H3"/>
  </mergeCells>
  <printOptions horizontalCentered="1"/>
  <pageMargins left="0.2362204724409449" right="0.2362204724409449" top="0.4330708661417323" bottom="0.7480314960629921" header="0.31496062992125984" footer="0.31496062992125984"/>
  <pageSetup horizontalDpi="360" verticalDpi="360" orientation="portrait" paperSize="9" scale="78" r:id="rId2"/>
  <headerFooter alignWithMargins="0">
    <oddFooter>&amp;C&amp;F</oddFooter>
  </headerFooter>
  <ignoredErrors>
    <ignoredError sqref="D6:D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2020-03-03T00:24:19Z</cp:lastPrinted>
  <dcterms:created xsi:type="dcterms:W3CDTF">2004-11-17T02:20:52Z</dcterms:created>
  <dcterms:modified xsi:type="dcterms:W3CDTF">2020-03-25T05:44:56Z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