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chiba-s534u\Desktop\新しいフォルダー\"/>
    </mc:Choice>
  </mc:AlternateContent>
  <xr:revisionPtr revIDLastSave="0" documentId="13_ncr:1_{2A702F6B-D0A4-49CF-8455-4D30B171C763}" xr6:coauthVersionLast="47" xr6:coauthVersionMax="47" xr10:uidLastSave="{00000000-0000-0000-0000-000000000000}"/>
  <bookViews>
    <workbookView xWindow="-120" yWindow="-120" windowWidth="29040" windowHeight="15720" tabRatio="690" firstSheet="1" activeTab="1" xr2:uid="{00000000-000D-0000-FFFF-FFFF00000000}"/>
  </bookViews>
  <sheets>
    <sheet name="プル" sheetId="36" state="hidden" r:id="rId1"/>
    <sheet name="チェックリスト" sheetId="41" r:id="rId2"/>
    <sheet name="様式12-1" sheetId="18" r:id="rId3"/>
    <sheet name="様式12-1記載例" sheetId="22" r:id="rId4"/>
    <sheet name="様式12-1　別紙" sheetId="16" r:id="rId5"/>
    <sheet name="様式12-1別紙  記載例" sheetId="17" r:id="rId6"/>
    <sheet name="別添（高速）" sheetId="39" r:id="rId7"/>
    <sheet name="別添　記載例" sheetId="40" r:id="rId8"/>
    <sheet name="経営改善計画" sheetId="26" r:id="rId9"/>
    <sheet name="経営改善計画 　記載例" sheetId="27" r:id="rId10"/>
    <sheet name="債主調査表" sheetId="42" r:id="rId11"/>
    <sheet name="設備導入　算出基礎" sheetId="37" state="hidden" r:id="rId12"/>
    <sheet name="設備導入　算出基礎（例）" sheetId="38" state="hidden" r:id="rId13"/>
  </sheets>
  <definedNames>
    <definedName name="_xlnm._FilterDatabase" localSheetId="10" hidden="1">債主調査表!$A$3:$K$6</definedName>
    <definedName name="_xlnm.Print_Area" localSheetId="1">チェックリスト!$A$1:$D$12</definedName>
    <definedName name="_xlnm.Print_Area" localSheetId="10">債主調査表!$A$1:$K$24</definedName>
    <definedName name="_xlnm.Print_Area" localSheetId="7">'別添　記載例'!$A$1:$AE$40</definedName>
    <definedName name="_xlnm.Print_Area" localSheetId="6">'別添（高速）'!$A$1:$AE$40</definedName>
    <definedName name="_xlnm.Print_Area" localSheetId="2">'様式12-1'!$A$1:$AD$44</definedName>
    <definedName name="_xlnm.Print_Area" localSheetId="3">'様式12-1記載例'!$A$1:$AD$48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7" i="40" l="1"/>
  <c r="Z37" i="40" s="1"/>
  <c r="W37" i="40"/>
  <c r="V37" i="40"/>
  <c r="U37" i="40"/>
  <c r="Z36" i="40"/>
  <c r="Y36" i="40"/>
  <c r="X36" i="40"/>
  <c r="W36" i="40"/>
  <c r="V36" i="40"/>
  <c r="U36" i="40"/>
  <c r="Y35" i="40"/>
  <c r="X35" i="40"/>
  <c r="Z35" i="40" s="1"/>
  <c r="W35" i="40"/>
  <c r="V35" i="40"/>
  <c r="U35" i="40"/>
  <c r="Y34" i="40"/>
  <c r="X34" i="40"/>
  <c r="Z34" i="40" s="1"/>
  <c r="W34" i="40"/>
  <c r="V34" i="40"/>
  <c r="U34" i="40"/>
  <c r="X33" i="40"/>
  <c r="Z33" i="40" s="1"/>
  <c r="W33" i="40"/>
  <c r="V33" i="40"/>
  <c r="U33" i="40"/>
  <c r="X32" i="40"/>
  <c r="Z32" i="40" s="1"/>
  <c r="W32" i="40"/>
  <c r="V32" i="40"/>
  <c r="U32" i="40"/>
  <c r="Z31" i="40"/>
  <c r="Y31" i="40"/>
  <c r="AB31" i="40" s="1"/>
  <c r="X31" i="40"/>
  <c r="W31" i="40"/>
  <c r="V31" i="40"/>
  <c r="U31" i="40"/>
  <c r="Y30" i="40"/>
  <c r="AB30" i="40" s="1"/>
  <c r="AC30" i="40" s="1"/>
  <c r="AD30" i="40" s="1"/>
  <c r="AE30" i="40" s="1"/>
  <c r="X30" i="40"/>
  <c r="Z30" i="40" s="1"/>
  <c r="W30" i="40"/>
  <c r="V30" i="40"/>
  <c r="U30" i="40"/>
  <c r="X29" i="40"/>
  <c r="Z29" i="40" s="1"/>
  <c r="W29" i="40"/>
  <c r="V29" i="40"/>
  <c r="U29" i="40"/>
  <c r="X28" i="40"/>
  <c r="Z28" i="40" s="1"/>
  <c r="W28" i="40"/>
  <c r="V28" i="40"/>
  <c r="U28" i="40"/>
  <c r="Y27" i="40"/>
  <c r="X27" i="40"/>
  <c r="Z27" i="40" s="1"/>
  <c r="W27" i="40"/>
  <c r="V27" i="40"/>
  <c r="U27" i="40"/>
  <c r="Y26" i="40"/>
  <c r="X26" i="40"/>
  <c r="Z26" i="40" s="1"/>
  <c r="W26" i="40"/>
  <c r="V26" i="40"/>
  <c r="U26" i="40"/>
  <c r="X25" i="40"/>
  <c r="Z25" i="40" s="1"/>
  <c r="W25" i="40"/>
  <c r="V25" i="40"/>
  <c r="U25" i="40"/>
  <c r="Y24" i="40"/>
  <c r="X24" i="40"/>
  <c r="Z24" i="40" s="1"/>
  <c r="W24" i="40"/>
  <c r="V24" i="40"/>
  <c r="U24" i="40"/>
  <c r="Z23" i="40"/>
  <c r="Y23" i="40"/>
  <c r="X23" i="40"/>
  <c r="W23" i="40"/>
  <c r="V23" i="40"/>
  <c r="U23" i="40"/>
  <c r="X22" i="40"/>
  <c r="Z22" i="40" s="1"/>
  <c r="W22" i="40"/>
  <c r="V22" i="40"/>
  <c r="U22" i="40"/>
  <c r="X21" i="40"/>
  <c r="Z21" i="40" s="1"/>
  <c r="W21" i="40"/>
  <c r="V21" i="40"/>
  <c r="U21" i="40"/>
  <c r="Z20" i="40"/>
  <c r="Y20" i="40"/>
  <c r="AB20" i="40" s="1"/>
  <c r="X20" i="40"/>
  <c r="W20" i="40"/>
  <c r="V20" i="40"/>
  <c r="U20" i="40"/>
  <c r="Z19" i="40"/>
  <c r="X19" i="40"/>
  <c r="Y19" i="40" s="1"/>
  <c r="AB19" i="40" s="1"/>
  <c r="W19" i="40"/>
  <c r="V19" i="40"/>
  <c r="U19" i="40"/>
  <c r="X18" i="40"/>
  <c r="Z18" i="40" s="1"/>
  <c r="W18" i="40"/>
  <c r="V18" i="40"/>
  <c r="U18" i="40"/>
  <c r="U38" i="40" s="1"/>
  <c r="O37" i="40"/>
  <c r="N37" i="40"/>
  <c r="M37" i="40"/>
  <c r="O36" i="40"/>
  <c r="N36" i="40"/>
  <c r="M36" i="40"/>
  <c r="O35" i="40"/>
  <c r="N35" i="40"/>
  <c r="M35" i="40"/>
  <c r="O34" i="40"/>
  <c r="N34" i="40"/>
  <c r="M34" i="40"/>
  <c r="O33" i="40"/>
  <c r="N33" i="40"/>
  <c r="M33" i="40"/>
  <c r="O32" i="40"/>
  <c r="N32" i="40"/>
  <c r="M32" i="40"/>
  <c r="O31" i="40"/>
  <c r="N31" i="40"/>
  <c r="M31" i="40"/>
  <c r="O30" i="40"/>
  <c r="N30" i="40"/>
  <c r="M30" i="40"/>
  <c r="O29" i="40"/>
  <c r="N29" i="40"/>
  <c r="M29" i="40"/>
  <c r="O28" i="40"/>
  <c r="N28" i="40"/>
  <c r="M28" i="40"/>
  <c r="O27" i="40"/>
  <c r="N27" i="40"/>
  <c r="M27" i="40"/>
  <c r="O26" i="40"/>
  <c r="N26" i="40"/>
  <c r="M26" i="40"/>
  <c r="O25" i="40"/>
  <c r="N25" i="40"/>
  <c r="M25" i="40"/>
  <c r="O24" i="40"/>
  <c r="N24" i="40"/>
  <c r="M24" i="40"/>
  <c r="O23" i="40"/>
  <c r="N23" i="40"/>
  <c r="M23" i="40"/>
  <c r="O22" i="40"/>
  <c r="N22" i="40"/>
  <c r="M22" i="40"/>
  <c r="O21" i="40"/>
  <c r="N21" i="40"/>
  <c r="M21" i="40"/>
  <c r="M38" i="40" s="1"/>
  <c r="O20" i="40"/>
  <c r="N20" i="40"/>
  <c r="M20" i="40"/>
  <c r="O19" i="40"/>
  <c r="N19" i="40"/>
  <c r="M19" i="40"/>
  <c r="O18" i="40"/>
  <c r="N18" i="40"/>
  <c r="M18" i="40"/>
  <c r="T38" i="40"/>
  <c r="S38" i="40"/>
  <c r="R38" i="40"/>
  <c r="Q38" i="40"/>
  <c r="P38" i="40"/>
  <c r="L38" i="40"/>
  <c r="K38" i="40"/>
  <c r="J38" i="40"/>
  <c r="I38" i="40"/>
  <c r="H38" i="40"/>
  <c r="F38" i="40"/>
  <c r="B38" i="40"/>
  <c r="F9" i="40"/>
  <c r="E9" i="40"/>
  <c r="T38" i="39"/>
  <c r="S38" i="39"/>
  <c r="R38" i="39"/>
  <c r="Q38" i="39"/>
  <c r="P38" i="39"/>
  <c r="L38" i="39"/>
  <c r="K38" i="39"/>
  <c r="J38" i="39"/>
  <c r="I38" i="39"/>
  <c r="H38" i="39"/>
  <c r="F38" i="39"/>
  <c r="B38" i="39"/>
  <c r="X37" i="39"/>
  <c r="Z37" i="39" s="1"/>
  <c r="W37" i="39"/>
  <c r="V37" i="39"/>
  <c r="U37" i="39"/>
  <c r="O37" i="39"/>
  <c r="N37" i="39"/>
  <c r="M37" i="39"/>
  <c r="X36" i="39"/>
  <c r="Z36" i="39" s="1"/>
  <c r="W36" i="39"/>
  <c r="V36" i="39"/>
  <c r="U36" i="39"/>
  <c r="O36" i="39"/>
  <c r="N36" i="39"/>
  <c r="M36" i="39"/>
  <c r="X35" i="39"/>
  <c r="Z35" i="39" s="1"/>
  <c r="W35" i="39"/>
  <c r="V35" i="39"/>
  <c r="U35" i="39"/>
  <c r="O35" i="39"/>
  <c r="N35" i="39"/>
  <c r="M35" i="39"/>
  <c r="X34" i="39"/>
  <c r="W34" i="39"/>
  <c r="V34" i="39"/>
  <c r="U34" i="39"/>
  <c r="O34" i="39"/>
  <c r="N34" i="39"/>
  <c r="M34" i="39"/>
  <c r="Z33" i="39"/>
  <c r="X33" i="39"/>
  <c r="Y33" i="39" s="1"/>
  <c r="AB33" i="39" s="1"/>
  <c r="W33" i="39"/>
  <c r="V33" i="39"/>
  <c r="U33" i="39"/>
  <c r="O33" i="39"/>
  <c r="N33" i="39"/>
  <c r="M33" i="39"/>
  <c r="X32" i="39"/>
  <c r="Z32" i="39" s="1"/>
  <c r="W32" i="39"/>
  <c r="V32" i="39"/>
  <c r="U32" i="39"/>
  <c r="O32" i="39"/>
  <c r="N32" i="39"/>
  <c r="M32" i="39"/>
  <c r="X31" i="39"/>
  <c r="Z31" i="39" s="1"/>
  <c r="W31" i="39"/>
  <c r="V31" i="39"/>
  <c r="U31" i="39"/>
  <c r="O31" i="39"/>
  <c r="N31" i="39"/>
  <c r="M31" i="39"/>
  <c r="X30" i="39"/>
  <c r="W30" i="39"/>
  <c r="V30" i="39"/>
  <c r="U30" i="39"/>
  <c r="O30" i="39"/>
  <c r="N30" i="39"/>
  <c r="M30" i="39"/>
  <c r="X29" i="39"/>
  <c r="Y29" i="39" s="1"/>
  <c r="W29" i="39"/>
  <c r="V29" i="39"/>
  <c r="U29" i="39"/>
  <c r="O29" i="39"/>
  <c r="N29" i="39"/>
  <c r="M29" i="39"/>
  <c r="X28" i="39"/>
  <c r="Z28" i="39" s="1"/>
  <c r="W28" i="39"/>
  <c r="V28" i="39"/>
  <c r="U28" i="39"/>
  <c r="O28" i="39"/>
  <c r="N28" i="39"/>
  <c r="M28" i="39"/>
  <c r="Z27" i="39"/>
  <c r="X27" i="39"/>
  <c r="Y27" i="39" s="1"/>
  <c r="W27" i="39"/>
  <c r="V27" i="39"/>
  <c r="U27" i="39"/>
  <c r="O27" i="39"/>
  <c r="N27" i="39"/>
  <c r="M27" i="39"/>
  <c r="X26" i="39"/>
  <c r="W26" i="39"/>
  <c r="V26" i="39"/>
  <c r="U26" i="39"/>
  <c r="O26" i="39"/>
  <c r="N26" i="39"/>
  <c r="M26" i="39"/>
  <c r="X25" i="39"/>
  <c r="Z25" i="39" s="1"/>
  <c r="W25" i="39"/>
  <c r="V25" i="39"/>
  <c r="U25" i="39"/>
  <c r="O25" i="39"/>
  <c r="N25" i="39"/>
  <c r="M25" i="39"/>
  <c r="X24" i="39"/>
  <c r="Z24" i="39" s="1"/>
  <c r="W24" i="39"/>
  <c r="V24" i="39"/>
  <c r="U24" i="39"/>
  <c r="O24" i="39"/>
  <c r="N24" i="39"/>
  <c r="M24" i="39"/>
  <c r="X23" i="39"/>
  <c r="Y23" i="39" s="1"/>
  <c r="W23" i="39"/>
  <c r="V23" i="39"/>
  <c r="U23" i="39"/>
  <c r="O23" i="39"/>
  <c r="N23" i="39"/>
  <c r="M23" i="39"/>
  <c r="X22" i="39"/>
  <c r="W22" i="39"/>
  <c r="V22" i="39"/>
  <c r="U22" i="39"/>
  <c r="O22" i="39"/>
  <c r="N22" i="39"/>
  <c r="M22" i="39"/>
  <c r="Z21" i="39"/>
  <c r="X21" i="39"/>
  <c r="Y21" i="39" s="1"/>
  <c r="AB21" i="39" s="1"/>
  <c r="W21" i="39"/>
  <c r="V21" i="39"/>
  <c r="U21" i="39"/>
  <c r="O21" i="39"/>
  <c r="N21" i="39"/>
  <c r="M21" i="39"/>
  <c r="X20" i="39"/>
  <c r="Z20" i="39" s="1"/>
  <c r="W20" i="39"/>
  <c r="V20" i="39"/>
  <c r="U20" i="39"/>
  <c r="O20" i="39"/>
  <c r="N20" i="39"/>
  <c r="M20" i="39"/>
  <c r="X19" i="39"/>
  <c r="Z19" i="39" s="1"/>
  <c r="W19" i="39"/>
  <c r="V19" i="39"/>
  <c r="U19" i="39"/>
  <c r="O19" i="39"/>
  <c r="N19" i="39"/>
  <c r="M19" i="39"/>
  <c r="X18" i="39"/>
  <c r="Z18" i="39" s="1"/>
  <c r="W18" i="39"/>
  <c r="V18" i="39"/>
  <c r="U18" i="39"/>
  <c r="O18" i="39"/>
  <c r="N18" i="39"/>
  <c r="M18" i="39"/>
  <c r="F9" i="39"/>
  <c r="E9" i="39"/>
  <c r="AB24" i="40" l="1"/>
  <c r="AB35" i="40"/>
  <c r="Y22" i="40"/>
  <c r="AB22" i="40" s="1"/>
  <c r="AC22" i="40" s="1"/>
  <c r="AD22" i="40" s="1"/>
  <c r="AE22" i="40" s="1"/>
  <c r="AC27" i="40"/>
  <c r="AD27" i="40" s="1"/>
  <c r="AE27" i="40" s="1"/>
  <c r="AA27" i="39"/>
  <c r="Y35" i="39"/>
  <c r="AA35" i="39" s="1"/>
  <c r="AA21" i="39"/>
  <c r="Z23" i="39"/>
  <c r="AA23" i="39" s="1"/>
  <c r="Z29" i="39"/>
  <c r="AA29" i="39" s="1"/>
  <c r="AA20" i="40"/>
  <c r="AB27" i="40"/>
  <c r="AA33" i="39"/>
  <c r="O38" i="40"/>
  <c r="AC19" i="40"/>
  <c r="AD19" i="40" s="1"/>
  <c r="AE19" i="40" s="1"/>
  <c r="AB23" i="40"/>
  <c r="AC23" i="40" s="1"/>
  <c r="AD23" i="40" s="1"/>
  <c r="AE23" i="40" s="1"/>
  <c r="AB36" i="40"/>
  <c r="AC36" i="40" s="1"/>
  <c r="AD36" i="40" s="1"/>
  <c r="AE36" i="40" s="1"/>
  <c r="M38" i="39"/>
  <c r="AA24" i="40"/>
  <c r="Y19" i="39"/>
  <c r="AA19" i="39" s="1"/>
  <c r="Y25" i="39"/>
  <c r="AB25" i="39" s="1"/>
  <c r="Y31" i="39"/>
  <c r="AA31" i="39" s="1"/>
  <c r="Y37" i="39"/>
  <c r="AB37" i="39" s="1"/>
  <c r="U38" i="39"/>
  <c r="Y32" i="40"/>
  <c r="AA36" i="40"/>
  <c r="AC35" i="40"/>
  <c r="AD35" i="40" s="1"/>
  <c r="AE35" i="40" s="1"/>
  <c r="Y28" i="40"/>
  <c r="AC24" i="40"/>
  <c r="AD24" i="40" s="1"/>
  <c r="AE24" i="40" s="1"/>
  <c r="AC20" i="40"/>
  <c r="AD20" i="40" s="1"/>
  <c r="AE20" i="40" s="1"/>
  <c r="AB26" i="40"/>
  <c r="AC26" i="40" s="1"/>
  <c r="AD26" i="40" s="1"/>
  <c r="AE26" i="40" s="1"/>
  <c r="AC31" i="40"/>
  <c r="AD31" i="40" s="1"/>
  <c r="AE31" i="40" s="1"/>
  <c r="AB34" i="40"/>
  <c r="AC34" i="40" s="1"/>
  <c r="AD34" i="40" s="1"/>
  <c r="AE34" i="40" s="1"/>
  <c r="AA19" i="40"/>
  <c r="Y21" i="40"/>
  <c r="AA23" i="40"/>
  <c r="Y25" i="40"/>
  <c r="AA27" i="40"/>
  <c r="Y29" i="40"/>
  <c r="AA31" i="40"/>
  <c r="Y33" i="40"/>
  <c r="AA35" i="40"/>
  <c r="Y37" i="40"/>
  <c r="AA26" i="40"/>
  <c r="AA30" i="40"/>
  <c r="AA34" i="40"/>
  <c r="Y18" i="40"/>
  <c r="Z38" i="40"/>
  <c r="X38" i="40"/>
  <c r="Z30" i="39"/>
  <c r="Y30" i="39"/>
  <c r="Z22" i="39"/>
  <c r="Y22" i="39"/>
  <c r="O38" i="39"/>
  <c r="Y18" i="39"/>
  <c r="Z26" i="39"/>
  <c r="Y26" i="39"/>
  <c r="Z34" i="39"/>
  <c r="Y34" i="39"/>
  <c r="X38" i="39"/>
  <c r="AC21" i="39"/>
  <c r="AD21" i="39" s="1"/>
  <c r="AE21" i="39" s="1"/>
  <c r="AC25" i="39"/>
  <c r="AD25" i="39" s="1"/>
  <c r="AE25" i="39" s="1"/>
  <c r="AC33" i="39"/>
  <c r="AD33" i="39" s="1"/>
  <c r="AE33" i="39" s="1"/>
  <c r="AC37" i="39"/>
  <c r="AD37" i="39" s="1"/>
  <c r="AE37" i="39" s="1"/>
  <c r="V38" i="40"/>
  <c r="V38" i="39"/>
  <c r="N38" i="39"/>
  <c r="W38" i="39"/>
  <c r="AB19" i="39"/>
  <c r="AC19" i="39" s="1"/>
  <c r="AD19" i="39" s="1"/>
  <c r="AE19" i="39" s="1"/>
  <c r="Y20" i="39"/>
  <c r="AB23" i="39"/>
  <c r="AC23" i="39" s="1"/>
  <c r="AD23" i="39" s="1"/>
  <c r="AE23" i="39" s="1"/>
  <c r="Y24" i="39"/>
  <c r="AB27" i="39"/>
  <c r="AC27" i="39" s="1"/>
  <c r="AD27" i="39" s="1"/>
  <c r="AE27" i="39" s="1"/>
  <c r="Y28" i="39"/>
  <c r="AB31" i="39"/>
  <c r="AC31" i="39" s="1"/>
  <c r="AD31" i="39" s="1"/>
  <c r="AE31" i="39" s="1"/>
  <c r="Y32" i="39"/>
  <c r="AB35" i="39"/>
  <c r="AC35" i="39" s="1"/>
  <c r="AD35" i="39" s="1"/>
  <c r="AE35" i="39" s="1"/>
  <c r="Y36" i="39"/>
  <c r="N38" i="40"/>
  <c r="W38" i="40"/>
  <c r="AA8" i="38"/>
  <c r="A9" i="38"/>
  <c r="AA9" i="38"/>
  <c r="A10" i="38"/>
  <c r="A11" i="38" s="1"/>
  <c r="A12" i="38" s="1"/>
  <c r="A13" i="38" s="1"/>
  <c r="A14" i="38" s="1"/>
  <c r="A15" i="38" s="1"/>
  <c r="A16" i="38" s="1"/>
  <c r="A17" i="38" s="1"/>
  <c r="AA10" i="38"/>
  <c r="AA11" i="38"/>
  <c r="AA12" i="38"/>
  <c r="AA13" i="38"/>
  <c r="AA14" i="38"/>
  <c r="AA15" i="38"/>
  <c r="AA16" i="38"/>
  <c r="AA17" i="38"/>
  <c r="V18" i="38"/>
  <c r="Y18" i="38"/>
  <c r="A9" i="37"/>
  <c r="AA9" i="37"/>
  <c r="AA18" i="37" s="1"/>
  <c r="A10" i="37"/>
  <c r="A11" i="37" s="1"/>
  <c r="A12" i="37" s="1"/>
  <c r="A13" i="37" s="1"/>
  <c r="A14" i="37" s="1"/>
  <c r="A15" i="37" s="1"/>
  <c r="A16" i="37" s="1"/>
  <c r="A17" i="37" s="1"/>
  <c r="AA10" i="37"/>
  <c r="AA11" i="37"/>
  <c r="AA12" i="37"/>
  <c r="AA13" i="37"/>
  <c r="AA14" i="37"/>
  <c r="AA15" i="37"/>
  <c r="AA16" i="37"/>
  <c r="AA17" i="37"/>
  <c r="V18" i="37"/>
  <c r="Y18" i="37"/>
  <c r="AB28" i="40" l="1"/>
  <c r="AC28" i="40" s="1"/>
  <c r="AD28" i="40" s="1"/>
  <c r="AE28" i="40" s="1"/>
  <c r="AA28" i="40"/>
  <c r="AB32" i="40"/>
  <c r="AC32" i="40" s="1"/>
  <c r="AD32" i="40" s="1"/>
  <c r="AE32" i="40" s="1"/>
  <c r="AA32" i="40"/>
  <c r="AA22" i="40"/>
  <c r="AA37" i="39"/>
  <c r="AA25" i="39"/>
  <c r="AB29" i="39"/>
  <c r="AC29" i="39" s="1"/>
  <c r="AD29" i="39" s="1"/>
  <c r="AE29" i="39" s="1"/>
  <c r="Z38" i="39"/>
  <c r="AA33" i="40"/>
  <c r="AB33" i="40"/>
  <c r="AC33" i="40" s="1"/>
  <c r="AD33" i="40" s="1"/>
  <c r="AE33" i="40" s="1"/>
  <c r="AA25" i="40"/>
  <c r="AA38" i="40" s="1"/>
  <c r="AB25" i="40"/>
  <c r="AC25" i="40" s="1"/>
  <c r="AD25" i="40" s="1"/>
  <c r="AE25" i="40" s="1"/>
  <c r="AA37" i="40"/>
  <c r="AB37" i="40"/>
  <c r="AC37" i="40" s="1"/>
  <c r="AD37" i="40" s="1"/>
  <c r="AE37" i="40" s="1"/>
  <c r="AA29" i="40"/>
  <c r="AB29" i="40"/>
  <c r="AC29" i="40" s="1"/>
  <c r="AD29" i="40" s="1"/>
  <c r="AE29" i="40" s="1"/>
  <c r="AA21" i="40"/>
  <c r="AB21" i="40"/>
  <c r="AC21" i="40" s="1"/>
  <c r="AD21" i="40" s="1"/>
  <c r="AE21" i="40" s="1"/>
  <c r="AA18" i="40"/>
  <c r="AB18" i="40"/>
  <c r="AC18" i="40" s="1"/>
  <c r="AD18" i="40" s="1"/>
  <c r="AE18" i="40" s="1"/>
  <c r="AA30" i="39"/>
  <c r="AB30" i="39"/>
  <c r="AC30" i="39" s="1"/>
  <c r="AD30" i="39" s="1"/>
  <c r="AE30" i="39" s="1"/>
  <c r="Y38" i="40"/>
  <c r="AA32" i="39"/>
  <c r="AB32" i="39"/>
  <c r="AC32" i="39" s="1"/>
  <c r="AD32" i="39" s="1"/>
  <c r="AE32" i="39" s="1"/>
  <c r="AA26" i="39"/>
  <c r="AB26" i="39"/>
  <c r="AC26" i="39" s="1"/>
  <c r="AD26" i="39" s="1"/>
  <c r="AE26" i="39" s="1"/>
  <c r="AA24" i="39"/>
  <c r="AB24" i="39"/>
  <c r="AC24" i="39" s="1"/>
  <c r="AD24" i="39" s="1"/>
  <c r="AE24" i="39" s="1"/>
  <c r="AA36" i="39"/>
  <c r="AB36" i="39"/>
  <c r="AC36" i="39" s="1"/>
  <c r="AD36" i="39" s="1"/>
  <c r="AE36" i="39" s="1"/>
  <c r="AA28" i="39"/>
  <c r="AB28" i="39"/>
  <c r="AC28" i="39" s="1"/>
  <c r="AD28" i="39" s="1"/>
  <c r="AE28" i="39" s="1"/>
  <c r="AA20" i="39"/>
  <c r="AB20" i="39"/>
  <c r="AC20" i="39" s="1"/>
  <c r="AD20" i="39" s="1"/>
  <c r="AE20" i="39" s="1"/>
  <c r="AA34" i="39"/>
  <c r="AB34" i="39"/>
  <c r="AC34" i="39" s="1"/>
  <c r="AD34" i="39" s="1"/>
  <c r="AE34" i="39" s="1"/>
  <c r="AA18" i="39"/>
  <c r="AB18" i="39"/>
  <c r="Y38" i="39"/>
  <c r="AA22" i="39"/>
  <c r="AB22" i="39"/>
  <c r="AC22" i="39" s="1"/>
  <c r="AD22" i="39" s="1"/>
  <c r="AE22" i="39" s="1"/>
  <c r="AA18" i="38"/>
  <c r="AF21" i="38" s="1"/>
  <c r="AL21" i="38" s="1"/>
  <c r="AR21" i="38" s="1"/>
  <c r="AF21" i="37"/>
  <c r="AL21" i="37"/>
  <c r="AR21" i="37" s="1"/>
  <c r="AC18" i="39" l="1"/>
  <c r="AB38" i="39"/>
  <c r="AB38" i="40"/>
  <c r="AA38" i="39"/>
  <c r="H37" i="17"/>
  <c r="G37" i="17"/>
  <c r="H37" i="16"/>
  <c r="G37" i="16"/>
  <c r="AC38" i="40" l="1"/>
  <c r="AD18" i="39"/>
  <c r="AC38" i="39"/>
  <c r="AE18" i="39" l="1"/>
  <c r="AE38" i="39" s="1"/>
  <c r="AD38" i="39"/>
  <c r="AD38" i="40"/>
  <c r="AE38"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H18" authorId="0" shapeId="0" xr:uid="{00000000-0006-0000-0800-000001000000}">
      <text>
        <r>
          <rPr>
            <sz val="18"/>
            <color theme="1"/>
            <rFont val="ＭＳ Ｐゴシック"/>
            <family val="3"/>
            <charset val="128"/>
          </rPr>
          <t>往復を１．０回と数えていただくようお願いします。</t>
        </r>
        <r>
          <rPr>
            <sz val="22"/>
            <color theme="1"/>
            <rFont val="ＭＳ Ｐゴシック"/>
            <family val="3"/>
            <charset val="128"/>
          </rPr>
          <t xml:space="preserve">
</t>
        </r>
      </text>
    </comment>
    <comment ref="K18" authorId="0" shapeId="0" xr:uid="{00000000-0006-0000-0800-000002000000}">
      <text>
        <r>
          <rPr>
            <sz val="18"/>
            <color indexed="81"/>
            <rFont val="ＭＳ Ｐゴシック"/>
            <family val="3"/>
            <charset val="128"/>
            <scheme val="minor"/>
          </rPr>
          <t>実績値若しくは【令和1年度経常収益/令和1年度年間実車走行距離×エ】で算出ください。</t>
        </r>
      </text>
    </comment>
    <comment ref="L18" authorId="0" shapeId="0" xr:uid="{00000000-0006-0000-0800-000003000000}">
      <text>
        <r>
          <rPr>
            <sz val="18"/>
            <color indexed="81"/>
            <rFont val="ＭＳ Ｐゴシック"/>
            <family val="3"/>
            <charset val="128"/>
            <scheme val="minor"/>
          </rPr>
          <t>実績値若しくは【令和1年度経常費用/令和1年度年間実車走行距離×エ】で算出ください。</t>
        </r>
      </text>
    </comment>
    <comment ref="N18" authorId="0" shapeId="0" xr:uid="{00000000-0006-0000-0800-000004000000}">
      <text>
        <r>
          <rPr>
            <sz val="18"/>
            <color indexed="81"/>
            <rFont val="Malgun Gothic Semilight"/>
            <family val="3"/>
            <charset val="129"/>
          </rPr>
          <t>※収支率100％以上の場合は「０」</t>
        </r>
      </text>
    </comment>
    <comment ref="P18" authorId="0" shapeId="0" xr:uid="{00000000-0006-0000-0800-000005000000}">
      <text>
        <r>
          <rPr>
            <sz val="18"/>
            <color indexed="81"/>
            <rFont val="ＭＳ Ｐゴシック"/>
            <family val="3"/>
            <charset val="128"/>
            <scheme val="minor"/>
          </rPr>
          <t>往復を１．０回と数えていただくようお願いします。</t>
        </r>
      </text>
    </comment>
    <comment ref="V18" authorId="0" shapeId="0" xr:uid="{00000000-0006-0000-0800-000006000000}">
      <text>
        <r>
          <rPr>
            <sz val="18"/>
            <color indexed="81"/>
            <rFont val="Malgun Gothic Semilight"/>
            <family val="3"/>
            <charset val="129"/>
          </rPr>
          <t>※収支率100％以上の場合は「０」=補助対象外</t>
        </r>
      </text>
    </comment>
    <comment ref="AB18" authorId="0" shapeId="0" xr:uid="{00000000-0006-0000-0800-000007000000}">
      <text>
        <r>
          <rPr>
            <sz val="18"/>
            <color indexed="81"/>
            <rFont val="Malgun Gothic Semilight"/>
            <family val="3"/>
            <charset val="129"/>
          </rPr>
          <t>※収支率100％以上の場合は「０」</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BBFD09E0-DBD5-44B2-8F54-34761D8BA275}">
      <text>
        <r>
          <rPr>
            <sz val="8"/>
            <color indexed="81"/>
            <rFont val="ＭＳ Ｐゴシック"/>
            <family val="3"/>
            <charset val="128"/>
          </rPr>
          <t>半角で入力</t>
        </r>
      </text>
    </comment>
    <comment ref="B3" authorId="0" shapeId="0" xr:uid="{01955FA6-AA49-4C08-A27B-7C4068894222}">
      <text>
        <r>
          <rPr>
            <sz val="8"/>
            <color indexed="81"/>
            <rFont val="ＭＳ Ｐゴシック"/>
            <family val="3"/>
            <charset val="128"/>
          </rPr>
          <t>半角で入力</t>
        </r>
      </text>
    </comment>
  </commentList>
</comments>
</file>

<file path=xl/sharedStrings.xml><?xml version="1.0" encoding="utf-8"?>
<sst xmlns="http://schemas.openxmlformats.org/spreadsheetml/2006/main" count="436" uniqueCount="233">
  <si>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</si>
  <si>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</si>
  <si>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</si>
  <si>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</si>
  <si>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</si>
  <si>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</si>
  <si>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</si>
  <si>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</si>
  <si>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</si>
  <si>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着手</t>
    <rPh sb="0" eb="2">
      <t>チャクシュ</t>
    </rPh>
    <phoneticPr fontId="2"/>
  </si>
  <si>
    <t>交付決定次第</t>
    <rPh sb="0" eb="2">
      <t>コウフ</t>
    </rPh>
    <rPh sb="2" eb="4">
      <t>ケッテイ</t>
    </rPh>
    <rPh sb="4" eb="6">
      <t>シダイ</t>
    </rPh>
    <phoneticPr fontId="2"/>
  </si>
  <si>
    <t>又は</t>
    <rPh sb="0" eb="1">
      <t>マタ</t>
    </rPh>
    <phoneticPr fontId="2"/>
  </si>
  <si>
    <t>令和　　年　　月　　日</t>
    <rPh sb="0" eb="2">
      <t>レイワ</t>
    </rPh>
    <rPh sb="4" eb="5">
      <t>ネン</t>
    </rPh>
    <rPh sb="7" eb="8">
      <t>ガツ</t>
    </rPh>
    <rPh sb="10" eb="11">
      <t>ニチ</t>
    </rPh>
    <phoneticPr fontId="2"/>
  </si>
  <si>
    <t xml:space="preserve"> 完了</t>
    <rPh sb="1" eb="3">
      <t>カンリョウ</t>
    </rPh>
    <phoneticPr fontId="2"/>
  </si>
  <si>
    <t>･</t>
    <phoneticPr fontId="2"/>
  </si>
  <si>
    <t>計</t>
    <rPh sb="0" eb="1">
      <t>ケイ</t>
    </rPh>
    <phoneticPr fontId="2"/>
  </si>
  <si>
    <t>（添付書類）</t>
    <phoneticPr fontId="2"/>
  </si>
  <si>
    <t>(1)</t>
    <phoneticPr fontId="2"/>
  </si>
  <si>
    <t>その他申請に必要な書類</t>
  </si>
  <si>
    <t>令和〇年〇月〇日</t>
    <rPh sb="0" eb="2">
      <t>レイワ</t>
    </rPh>
    <rPh sb="3" eb="4">
      <t>ネン</t>
    </rPh>
    <rPh sb="5" eb="6">
      <t>ガツ</t>
    </rPh>
    <rPh sb="7" eb="8">
      <t>ニチ</t>
    </rPh>
    <phoneticPr fontId="2"/>
  </si>
  <si>
    <t>第　　　　　　号</t>
  </si>
  <si>
    <t>令和　年　月　日</t>
    <phoneticPr fontId="2"/>
  </si>
  <si>
    <t>国土交通大臣　殿</t>
    <phoneticPr fontId="2"/>
  </si>
  <si>
    <t xml:space="preserve">住 所 </t>
    <phoneticPr fontId="2"/>
  </si>
  <si>
    <t>令和</t>
    <phoneticPr fontId="2"/>
  </si>
  <si>
    <t>金</t>
    <phoneticPr fontId="2"/>
  </si>
  <si>
    <t>円を交付されるよう、補助金等に係る予算の執行の適正化に関する法律（昭和30年</t>
    <phoneticPr fontId="2"/>
  </si>
  <si>
    <t>法律第179号）第５条の規定により、別紙のとおり申請します。</t>
    <phoneticPr fontId="2"/>
  </si>
  <si>
    <t>〇〇県○○市○○町１－２</t>
    <phoneticPr fontId="2"/>
  </si>
  <si>
    <t>補助対象事業者名</t>
    <phoneticPr fontId="2"/>
  </si>
  <si>
    <t>１．公共交通のデジタル化・システム化の取組</t>
    <rPh sb="2" eb="4">
      <t>コウキョウ</t>
    </rPh>
    <rPh sb="4" eb="6">
      <t>コウツウ</t>
    </rPh>
    <rPh sb="11" eb="12">
      <t>カ</t>
    </rPh>
    <rPh sb="17" eb="18">
      <t>カ</t>
    </rPh>
    <rPh sb="19" eb="20">
      <t>ト</t>
    </rPh>
    <rPh sb="20" eb="21">
      <t>ク</t>
    </rPh>
    <phoneticPr fontId="2"/>
  </si>
  <si>
    <t>２．感染症拡大防止対策の取組</t>
    <rPh sb="2" eb="5">
      <t>カンセンショウ</t>
    </rPh>
    <rPh sb="5" eb="7">
      <t>カクダイ</t>
    </rPh>
    <rPh sb="7" eb="9">
      <t>ボウシ</t>
    </rPh>
    <rPh sb="9" eb="11">
      <t>タイサク</t>
    </rPh>
    <rPh sb="12" eb="13">
      <t>ト</t>
    </rPh>
    <rPh sb="13" eb="14">
      <t>ク</t>
    </rPh>
    <phoneticPr fontId="2"/>
  </si>
  <si>
    <t>４．地方公共団体との連携に関する取組</t>
    <rPh sb="2" eb="4">
      <t>チホウ</t>
    </rPh>
    <rPh sb="4" eb="6">
      <t>コウキョウ</t>
    </rPh>
    <rPh sb="6" eb="8">
      <t>ダンタイ</t>
    </rPh>
    <rPh sb="10" eb="12">
      <t>レンケイ</t>
    </rPh>
    <rPh sb="13" eb="14">
      <t>カン</t>
    </rPh>
    <rPh sb="16" eb="18">
      <t>トリクミ</t>
    </rPh>
    <phoneticPr fontId="2"/>
  </si>
  <si>
    <t>５．その他公共交通の事業の持続性の確保に向けた収支の改善を図る取組</t>
    <rPh sb="4" eb="5">
      <t>タ</t>
    </rPh>
    <rPh sb="5" eb="7">
      <t>コウキョウ</t>
    </rPh>
    <rPh sb="7" eb="9">
      <t>コウツウ</t>
    </rPh>
    <rPh sb="10" eb="12">
      <t>ジギョウ</t>
    </rPh>
    <rPh sb="13" eb="16">
      <t>ジゾクセイ</t>
    </rPh>
    <rPh sb="17" eb="19">
      <t>カクホ</t>
    </rPh>
    <rPh sb="20" eb="21">
      <t>ム</t>
    </rPh>
    <rPh sb="23" eb="25">
      <t>シュウシ</t>
    </rPh>
    <rPh sb="26" eb="28">
      <t>カイゼン</t>
    </rPh>
    <rPh sb="29" eb="30">
      <t>ハカ</t>
    </rPh>
    <rPh sb="31" eb="32">
      <t>ト</t>
    </rPh>
    <rPh sb="32" eb="33">
      <t>ク</t>
    </rPh>
    <phoneticPr fontId="2"/>
  </si>
  <si>
    <t>６．前各号の取組に見込まれる経費</t>
    <rPh sb="2" eb="5">
      <t>ゼンカクゴウ</t>
    </rPh>
    <rPh sb="6" eb="7">
      <t>ト</t>
    </rPh>
    <rPh sb="7" eb="8">
      <t>ク</t>
    </rPh>
    <rPh sb="9" eb="11">
      <t>ミコ</t>
    </rPh>
    <rPh sb="14" eb="16">
      <t>ケイヒ</t>
    </rPh>
    <phoneticPr fontId="2"/>
  </si>
  <si>
    <t xml:space="preserve">
○該当があるもののみについて、概算金額を記載。（分かる範囲で可。）
（例）
【２．の取り組みについて】
・別添請求書参照
【３．の取り組みについて】
・収支見込：○○円
・収益見込：○○円
</t>
    <rPh sb="2" eb="4">
      <t>ガイトウ</t>
    </rPh>
    <rPh sb="16" eb="18">
      <t>ガイサン</t>
    </rPh>
    <rPh sb="18" eb="20">
      <t>キンガク</t>
    </rPh>
    <rPh sb="21" eb="23">
      <t>キサイ</t>
    </rPh>
    <rPh sb="25" eb="26">
      <t>ワ</t>
    </rPh>
    <rPh sb="28" eb="30">
      <t>ハンイ</t>
    </rPh>
    <rPh sb="31" eb="32">
      <t>カ</t>
    </rPh>
    <rPh sb="36" eb="37">
      <t>レイ</t>
    </rPh>
    <rPh sb="43" eb="44">
      <t>ト</t>
    </rPh>
    <rPh sb="45" eb="46">
      <t>ク</t>
    </rPh>
    <rPh sb="54" eb="56">
      <t>ベッテン</t>
    </rPh>
    <rPh sb="56" eb="59">
      <t>セイキュウショ</t>
    </rPh>
    <rPh sb="59" eb="61">
      <t>サンショウ</t>
    </rPh>
    <rPh sb="67" eb="68">
      <t>ト</t>
    </rPh>
    <rPh sb="69" eb="70">
      <t>ク</t>
    </rPh>
    <rPh sb="78" eb="80">
      <t>シュウシ</t>
    </rPh>
    <rPh sb="80" eb="82">
      <t>ミコミ</t>
    </rPh>
    <rPh sb="85" eb="86">
      <t>エン</t>
    </rPh>
    <rPh sb="88" eb="90">
      <t>シュウエキ</t>
    </rPh>
    <rPh sb="90" eb="92">
      <t>ミコ</t>
    </rPh>
    <rPh sb="95" eb="96">
      <t>エン</t>
    </rPh>
    <phoneticPr fontId="2"/>
  </si>
  <si>
    <t>(2)</t>
    <phoneticPr fontId="2"/>
  </si>
  <si>
    <t>N0</t>
  </si>
  <si>
    <t>会社名（メーカー）</t>
    <rPh sb="0" eb="3">
      <t>カイシャメイ</t>
    </rPh>
    <phoneticPr fontId="2"/>
  </si>
  <si>
    <t>書類種別</t>
    <rPh sb="0" eb="2">
      <t>ショルイ</t>
    </rPh>
    <rPh sb="2" eb="4">
      <t>シュベツ</t>
    </rPh>
    <phoneticPr fontId="2"/>
  </si>
  <si>
    <t>単価</t>
    <rPh sb="0" eb="2">
      <t>タンカ</t>
    </rPh>
    <phoneticPr fontId="2"/>
  </si>
  <si>
    <t>数量</t>
    <rPh sb="0" eb="2">
      <t>スウリョウ</t>
    </rPh>
    <phoneticPr fontId="2"/>
  </si>
  <si>
    <t>補助対象経費（円：税抜き）</t>
    <rPh sb="0" eb="2">
      <t>ホジョ</t>
    </rPh>
    <rPh sb="2" eb="4">
      <t>タイショウ</t>
    </rPh>
    <rPh sb="4" eb="6">
      <t>ケイヒ</t>
    </rPh>
    <rPh sb="7" eb="8">
      <t>エン</t>
    </rPh>
    <rPh sb="9" eb="10">
      <t>ゼイ</t>
    </rPh>
    <rPh sb="10" eb="11">
      <t>ヌ</t>
    </rPh>
    <phoneticPr fontId="2"/>
  </si>
  <si>
    <t>内示額（円）</t>
    <rPh sb="0" eb="3">
      <t>ナイジガク</t>
    </rPh>
    <rPh sb="4" eb="5">
      <t>エン</t>
    </rPh>
    <phoneticPr fontId="2"/>
  </si>
  <si>
    <t>定額（円）</t>
    <rPh sb="0" eb="2">
      <t>テイガク</t>
    </rPh>
    <rPh sb="3" eb="4">
      <t>エン</t>
    </rPh>
    <phoneticPr fontId="2"/>
  </si>
  <si>
    <t>補助金額（千円）</t>
    <rPh sb="0" eb="2">
      <t>ホジョ</t>
    </rPh>
    <rPh sb="2" eb="4">
      <t>キンガク</t>
    </rPh>
    <rPh sb="5" eb="7">
      <t>センエン</t>
    </rPh>
    <phoneticPr fontId="2"/>
  </si>
  <si>
    <t>地域公共交通経営改善計画</t>
    <rPh sb="0" eb="2">
      <t>チイキ</t>
    </rPh>
    <rPh sb="2" eb="4">
      <t>コウキョウ</t>
    </rPh>
    <rPh sb="4" eb="6">
      <t>コウツウ</t>
    </rPh>
    <rPh sb="6" eb="8">
      <t>ケイエイ</t>
    </rPh>
    <rPh sb="8" eb="10">
      <t>カイゼン</t>
    </rPh>
    <rPh sb="10" eb="12">
      <t>ケイカク</t>
    </rPh>
    <phoneticPr fontId="2"/>
  </si>
  <si>
    <t>１．公共交通のデジタル化・システム化の取組</t>
    <phoneticPr fontId="2"/>
  </si>
  <si>
    <t>３．事業の経営改善に資する新たな取組</t>
    <rPh sb="2" eb="4">
      <t>ジギョウ</t>
    </rPh>
    <rPh sb="5" eb="7">
      <t>ケイエイ</t>
    </rPh>
    <rPh sb="7" eb="9">
      <t>カイゼン</t>
    </rPh>
    <rPh sb="10" eb="11">
      <t>シ</t>
    </rPh>
    <rPh sb="13" eb="14">
      <t>アラ</t>
    </rPh>
    <rPh sb="16" eb="18">
      <t>トリクミ</t>
    </rPh>
    <phoneticPr fontId="2"/>
  </si>
  <si>
    <t>４．地方自治体との連携に関する取組</t>
    <rPh sb="2" eb="4">
      <t>チホウ</t>
    </rPh>
    <rPh sb="4" eb="7">
      <t>ジチタイ</t>
    </rPh>
    <rPh sb="9" eb="11">
      <t>レンケイ</t>
    </rPh>
    <rPh sb="12" eb="13">
      <t>カン</t>
    </rPh>
    <rPh sb="15" eb="17">
      <t>トリクミ</t>
    </rPh>
    <phoneticPr fontId="2"/>
  </si>
  <si>
    <t>５．その他公共交通の事業の持続性の確保に向けた収支の改善を図る取組</t>
    <phoneticPr fontId="2"/>
  </si>
  <si>
    <t>○○バス株式会社</t>
    <rPh sb="4" eb="6">
      <t>カブシキ</t>
    </rPh>
    <rPh sb="6" eb="8">
      <t>カイシャ</t>
    </rPh>
    <phoneticPr fontId="2"/>
  </si>
  <si>
    <t>・運行ダイヤ及び乗務シフト等のデータ活用により、乗務員の点呼及び勤怠管理プロセスを再構築し、乗務員の効率的な配置と安全指導等を実現するシステム開発を検討している。
・常務日報等の作成に関して、手入力を行っており、自動化システムの導入を将来的に検討している。
・ＡＩ・ＩＣＴ等のデジタル技術も導入やデジタルトランスフォーメーション等による業務の効率化や生産性を図るための取り組みを実施。
運賃機からの現金売上単位で取得する１件明細データについて、クラウドデータベース）と
Web解析ソフトを活用した分析システムを開発し、コロナ禍前後など路線別の売上分析への活用を図る。</t>
    <rPh sb="83" eb="85">
      <t>ジョウム</t>
    </rPh>
    <rPh sb="85" eb="87">
      <t>ニッポウ</t>
    </rPh>
    <rPh sb="87" eb="88">
      <t>トウ</t>
    </rPh>
    <rPh sb="89" eb="91">
      <t>サクセイ</t>
    </rPh>
    <rPh sb="92" eb="93">
      <t>カン</t>
    </rPh>
    <phoneticPr fontId="2"/>
  </si>
  <si>
    <t>・新技術（高性能フィルタを有する空気清浄機等）を活用した感染症対策を導入予定。
・アルコールを用いた消毒作業を定時実施。
・室内に漂う菌やウイルスの除去のため、運行毎の換気を徹底。
・従業員の毎日検温等の健康チェック実施。予防対策としてマスク着用。
・車内において、運転手席及び乗客の座席毎の仕切り板の設置。
・乗客の利用にの際に、感染症拡大防止対策を乗客に対して周知するための動画等の作成。</t>
    <rPh sb="1" eb="4">
      <t>シンギジュツ</t>
    </rPh>
    <rPh sb="5" eb="8">
      <t>コウセイノウ</t>
    </rPh>
    <rPh sb="13" eb="14">
      <t>ユウ</t>
    </rPh>
    <rPh sb="16" eb="18">
      <t>クウキ</t>
    </rPh>
    <rPh sb="18" eb="21">
      <t>セイジョウキ</t>
    </rPh>
    <rPh sb="21" eb="22">
      <t>トウ</t>
    </rPh>
    <rPh sb="24" eb="26">
      <t>カツヨウ</t>
    </rPh>
    <rPh sb="28" eb="31">
      <t>カンセンショウ</t>
    </rPh>
    <rPh sb="31" eb="33">
      <t>タイサク</t>
    </rPh>
    <rPh sb="34" eb="36">
      <t>ドウニュウ</t>
    </rPh>
    <rPh sb="36" eb="38">
      <t>ヨテイ</t>
    </rPh>
    <rPh sb="126" eb="128">
      <t>シャナイ</t>
    </rPh>
    <rPh sb="133" eb="136">
      <t>ウンテンシュ</t>
    </rPh>
    <rPh sb="136" eb="137">
      <t>セキ</t>
    </rPh>
    <rPh sb="137" eb="138">
      <t>オヨ</t>
    </rPh>
    <rPh sb="139" eb="141">
      <t>ジョウキャク</t>
    </rPh>
    <rPh sb="142" eb="144">
      <t>ザセキ</t>
    </rPh>
    <rPh sb="144" eb="145">
      <t>ゴト</t>
    </rPh>
    <rPh sb="146" eb="148">
      <t>シキ</t>
    </rPh>
    <rPh sb="149" eb="150">
      <t>イタ</t>
    </rPh>
    <rPh sb="151" eb="153">
      <t>セッチ</t>
    </rPh>
    <rPh sb="156" eb="158">
      <t>ジョウキャク</t>
    </rPh>
    <rPh sb="159" eb="161">
      <t>リヨウ</t>
    </rPh>
    <rPh sb="163" eb="164">
      <t>サイ</t>
    </rPh>
    <rPh sb="166" eb="169">
      <t>カンセンショウ</t>
    </rPh>
    <rPh sb="169" eb="171">
      <t>カクダイ</t>
    </rPh>
    <rPh sb="171" eb="173">
      <t>ボウシ</t>
    </rPh>
    <rPh sb="173" eb="175">
      <t>タイサク</t>
    </rPh>
    <rPh sb="176" eb="178">
      <t>ジョウキャク</t>
    </rPh>
    <rPh sb="179" eb="180">
      <t>タイ</t>
    </rPh>
    <rPh sb="182" eb="184">
      <t>シュウチ</t>
    </rPh>
    <rPh sb="189" eb="191">
      <t>ドウガ</t>
    </rPh>
    <rPh sb="191" eb="192">
      <t>トウ</t>
    </rPh>
    <rPh sb="193" eb="195">
      <t>サクセイ</t>
    </rPh>
    <phoneticPr fontId="2"/>
  </si>
  <si>
    <t>・コロナ終息を見据え、観光需要復旧のための企画等造成・実施を予定している。
・新しい生活様式であるテレワーク等が定着することが想定されるため、鉄道との接続の精度を高めダイヤの再編を検討している。
・他事業者・鉄道等と連携したPRイベントの開催、鉄道と連携したICカードの普及促進PRの実施
・現在のバス路線網を見直し、地域の実情に合った交通体系の提案、デマンド運行やそのシステムの研究を行い、アフターコロナを見据えた交通の維持確保に関する取組を検討。</t>
    <phoneticPr fontId="2"/>
  </si>
  <si>
    <t xml:space="preserve">
・○○市公共交通計画において、事業者間の垣根を越えて連携し、持続可能なバス路線網の構築を
　目指している。
・デジタル技術の導入による業務効率の向上や、AIデマンド交通（自治体から新規受託）の運行など
　を計画
・利用回復のための乗車券作成（運賃）支援、地域イベントと連携したバス利用喚起　等
○取組予定
・地方公共団体による補助金等の公共交通の支援を予定
・地域住民を巻き込んだ地域主導のワークショップによる公共交通を支える取組を計画予定
・地域公共交通活性化再生法に基づく地域公共交通計画による取組を計画予定
・沿線の地域公共交通事業者に応援する組織（活性化協議会・応援団等）による利用促進に向けた取組を計画予定
</t>
    <rPh sb="4" eb="5">
      <t>シ</t>
    </rPh>
    <rPh sb="5" eb="7">
      <t>コウキョウ</t>
    </rPh>
    <rPh sb="7" eb="9">
      <t>コウツウ</t>
    </rPh>
    <rPh sb="152" eb="154">
      <t>ヨテイ</t>
    </rPh>
    <phoneticPr fontId="2"/>
  </si>
  <si>
    <t xml:space="preserve">
・○○市において、臨時交付金を活用した事業者に対する支援
ａ．事業継続のための給付金、補正金、奨励金など
ｂ．マスク、消毒液等の感染防止対策に関する費用に対する支援
ｃ．企画乗車券の企画・販売の支援
・観光拠点の再生を見据えた訪日外国人への案内面の強化、需要に応じた運行計画の策定
</t>
    <rPh sb="88" eb="90">
      <t>ジョウシャ</t>
    </rPh>
    <rPh sb="102" eb="106">
      <t>カンコウキョテン</t>
    </rPh>
    <rPh sb="107" eb="109">
      <t>サイセイ</t>
    </rPh>
    <phoneticPr fontId="2"/>
  </si>
  <si>
    <t>様式第１２－１（日本産業規格Ａ列４番）</t>
    <phoneticPr fontId="2"/>
  </si>
  <si>
    <t>令和３年度地域公共交通確保維持改善事業費補助金</t>
    <phoneticPr fontId="2"/>
  </si>
  <si>
    <t>様式第１２－１ 別紙</t>
    <rPh sb="0" eb="2">
      <t>ヨウシキ</t>
    </rPh>
    <rPh sb="2" eb="3">
      <t>ダイ</t>
    </rPh>
    <rPh sb="8" eb="10">
      <t>ベッシ</t>
    </rPh>
    <phoneticPr fontId="2"/>
  </si>
  <si>
    <t>地域公共交通経営改善計画</t>
    <rPh sb="0" eb="2">
      <t>チイキ</t>
    </rPh>
    <rPh sb="2" eb="4">
      <t>コウキョウ</t>
    </rPh>
    <rPh sb="4" eb="6">
      <t>コウツウ</t>
    </rPh>
    <rPh sb="6" eb="10">
      <t>ケイエイカイゼン</t>
    </rPh>
    <rPh sb="10" eb="12">
      <t>ケイカク</t>
    </rPh>
    <phoneticPr fontId="2"/>
  </si>
  <si>
    <t>氏名又は名称</t>
    <phoneticPr fontId="2"/>
  </si>
  <si>
    <t>代表者</t>
    <rPh sb="0" eb="3">
      <t>ダイヒョウシャ</t>
    </rPh>
    <phoneticPr fontId="2"/>
  </si>
  <si>
    <t>代表取締役　　○○　〇〇</t>
    <phoneticPr fontId="2"/>
  </si>
  <si>
    <t>補助金額（円）</t>
    <rPh sb="0" eb="2">
      <t>ホジョ</t>
    </rPh>
    <rPh sb="2" eb="4">
      <t>キンガク</t>
    </rPh>
    <rPh sb="5" eb="6">
      <t>エン</t>
    </rPh>
    <phoneticPr fontId="2"/>
  </si>
  <si>
    <t>設備導入</t>
    <rPh sb="0" eb="4">
      <t>セツビドウニュウ</t>
    </rPh>
    <phoneticPr fontId="2"/>
  </si>
  <si>
    <t>利用料</t>
    <rPh sb="0" eb="3">
      <t>リヨウリョウ</t>
    </rPh>
    <phoneticPr fontId="2"/>
  </si>
  <si>
    <t>配車アプリ</t>
    <phoneticPr fontId="2"/>
  </si>
  <si>
    <t>クレジット決済機器</t>
    <phoneticPr fontId="2"/>
  </si>
  <si>
    <t>ＱＲ決済機器</t>
    <phoneticPr fontId="2"/>
  </si>
  <si>
    <t>交通系ＩＣ決済機器</t>
    <phoneticPr fontId="2"/>
  </si>
  <si>
    <t>乗務日報自動作成ソフト</t>
    <phoneticPr fontId="2"/>
  </si>
  <si>
    <t>配車システム</t>
    <rPh sb="0" eb="2">
      <t>ハイシャ</t>
    </rPh>
    <phoneticPr fontId="1"/>
  </si>
  <si>
    <t>輸送実績報告書等帳票自動作成システム</t>
    <phoneticPr fontId="2"/>
  </si>
  <si>
    <t>配車アプリの導入</t>
    <phoneticPr fontId="2"/>
  </si>
  <si>
    <t>その他業務のデジタル化・システム化新規設備等導入</t>
    <phoneticPr fontId="2"/>
  </si>
  <si>
    <t>その他業務のデジタル化・システム化利用料</t>
    <phoneticPr fontId="2"/>
  </si>
  <si>
    <t>年度地域公共交通確保維持改善事業費補助金（経営改善支援事業（デジタル化等））</t>
    <phoneticPr fontId="2"/>
  </si>
  <si>
    <t xml:space="preserve">○○バス株式会社
</t>
    <phoneticPr fontId="2"/>
  </si>
  <si>
    <t>○○バス株式会社</t>
    <rPh sb="4" eb="8">
      <t>カブシキガイシャ</t>
    </rPh>
    <phoneticPr fontId="2"/>
  </si>
  <si>
    <t>（記載例）　　　　○○システム㈱</t>
    <rPh sb="1" eb="3">
      <t>キサイ</t>
    </rPh>
    <rPh sb="3" eb="4">
      <t>レイ</t>
    </rPh>
    <phoneticPr fontId="2"/>
  </si>
  <si>
    <t>見積書</t>
    <rPh sb="0" eb="2">
      <t>ミツ</t>
    </rPh>
    <rPh sb="2" eb="3">
      <t>ショ</t>
    </rPh>
    <phoneticPr fontId="2"/>
  </si>
  <si>
    <t>運行管理支援システム</t>
    <rPh sb="0" eb="2">
      <t>ウンコウ</t>
    </rPh>
    <rPh sb="2" eb="4">
      <t>カンリ</t>
    </rPh>
    <rPh sb="4" eb="6">
      <t>シエン</t>
    </rPh>
    <phoneticPr fontId="2"/>
  </si>
  <si>
    <t>設備導入等　算出基礎資料</t>
    <rPh sb="0" eb="2">
      <t>セツビ</t>
    </rPh>
    <rPh sb="2" eb="4">
      <t>ドウニュウ</t>
    </rPh>
    <rPh sb="4" eb="5">
      <t>トウ</t>
    </rPh>
    <rPh sb="6" eb="8">
      <t>サンシュツ</t>
    </rPh>
    <rPh sb="8" eb="10">
      <t>キソ</t>
    </rPh>
    <rPh sb="10" eb="12">
      <t>シリョウ</t>
    </rPh>
    <phoneticPr fontId="2"/>
  </si>
  <si>
    <t>設備導入等　算出基礎資料（例）</t>
    <rPh sb="0" eb="2">
      <t>セツビ</t>
    </rPh>
    <rPh sb="2" eb="4">
      <t>ドウニュウ</t>
    </rPh>
    <rPh sb="4" eb="5">
      <t>トウ</t>
    </rPh>
    <rPh sb="6" eb="8">
      <t>サンシュツ</t>
    </rPh>
    <rPh sb="8" eb="10">
      <t>キソ</t>
    </rPh>
    <rPh sb="10" eb="12">
      <t>シリョウ</t>
    </rPh>
    <rPh sb="13" eb="14">
      <t>レイ</t>
    </rPh>
    <phoneticPr fontId="2"/>
  </si>
  <si>
    <t>実施時期</t>
    <rPh sb="0" eb="2">
      <t>ジッシ</t>
    </rPh>
    <rPh sb="2" eb="4">
      <t>ジキ</t>
    </rPh>
    <phoneticPr fontId="2"/>
  </si>
  <si>
    <t>購入物の商品名、
研修・調査の概要</t>
    <rPh sb="0" eb="2">
      <t>コウニュウ</t>
    </rPh>
    <rPh sb="2" eb="3">
      <t>ブツ</t>
    </rPh>
    <rPh sb="4" eb="7">
      <t>ショウヒンメイ</t>
    </rPh>
    <rPh sb="9" eb="11">
      <t>ケンシュウ</t>
    </rPh>
    <rPh sb="12" eb="14">
      <t>チョウサ</t>
    </rPh>
    <rPh sb="15" eb="17">
      <t>ガイヨウ</t>
    </rPh>
    <phoneticPr fontId="2"/>
  </si>
  <si>
    <t>（記載例）　　　　○○コンサル㈱</t>
    <rPh sb="1" eb="3">
      <t>キサイ</t>
    </rPh>
    <rPh sb="3" eb="4">
      <t>レイ</t>
    </rPh>
    <phoneticPr fontId="2"/>
  </si>
  <si>
    <t>予約システム開発調査</t>
    <rPh sb="0" eb="2">
      <t>ヨヤク</t>
    </rPh>
    <rPh sb="6" eb="10">
      <t>カイハツチョウサ</t>
    </rPh>
    <phoneticPr fontId="2"/>
  </si>
  <si>
    <t>R5.1</t>
    <phoneticPr fontId="2"/>
  </si>
  <si>
    <t>販売システム研修　講師派遣経費</t>
    <rPh sb="0" eb="2">
      <t>ハンバイ</t>
    </rPh>
    <rPh sb="6" eb="8">
      <t>ケンシュウ</t>
    </rPh>
    <rPh sb="9" eb="15">
      <t>コウシハケンケイヒ</t>
    </rPh>
    <phoneticPr fontId="2"/>
  </si>
  <si>
    <t>R4.4~R5.2</t>
    <phoneticPr fontId="2"/>
  </si>
  <si>
    <t>請求書・領収書</t>
    <rPh sb="0" eb="3">
      <t>セイキュウショ</t>
    </rPh>
    <rPh sb="4" eb="7">
      <t>リョウシュウショ</t>
    </rPh>
    <phoneticPr fontId="2"/>
  </si>
  <si>
    <t>（記載例）　　　　○○人材派遣㈱</t>
    <rPh sb="1" eb="3">
      <t>キサイ</t>
    </rPh>
    <rPh sb="3" eb="4">
      <t>レイ</t>
    </rPh>
    <rPh sb="11" eb="13">
      <t>ジンザイ</t>
    </rPh>
    <rPh sb="13" eb="15">
      <t>ハケン</t>
    </rPh>
    <phoneticPr fontId="2"/>
  </si>
  <si>
    <t>実施計画書</t>
    <rPh sb="0" eb="5">
      <t>ジッシケイカクショ</t>
    </rPh>
    <phoneticPr fontId="2"/>
  </si>
  <si>
    <t>(3)</t>
  </si>
  <si>
    <t>(4)</t>
  </si>
  <si>
    <t>「地域公共交通経営改善計画」に基づく実証運行事業</t>
    <rPh sb="1" eb="3">
      <t>チイキ</t>
    </rPh>
    <rPh sb="3" eb="5">
      <t>コウキョウ</t>
    </rPh>
    <rPh sb="5" eb="7">
      <t>コウツウ</t>
    </rPh>
    <rPh sb="7" eb="9">
      <t>ケイエイ</t>
    </rPh>
    <rPh sb="9" eb="11">
      <t>カイゼン</t>
    </rPh>
    <rPh sb="11" eb="13">
      <t>ケイカク</t>
    </rPh>
    <rPh sb="15" eb="16">
      <t>モト</t>
    </rPh>
    <rPh sb="18" eb="20">
      <t>ジッショウ</t>
    </rPh>
    <rPh sb="20" eb="22">
      <t>ウンコウ</t>
    </rPh>
    <rPh sb="22" eb="24">
      <t>ジギョウ</t>
    </rPh>
    <phoneticPr fontId="2"/>
  </si>
  <si>
    <r>
      <t xml:space="preserve">経営改善支援事業
</t>
    </r>
    <r>
      <rPr>
        <sz val="10"/>
        <color rgb="FFFF0000"/>
        <rFont val="ＭＳ ゴシック"/>
        <family val="3"/>
        <charset val="128"/>
      </rPr>
      <t>（（地域公共交通経営改善計画」に基づく新たな取組の実証運行に要する費用用）</t>
    </r>
    <rPh sb="25" eb="26">
      <t>モト</t>
    </rPh>
    <rPh sb="28" eb="29">
      <t>アラ</t>
    </rPh>
    <rPh sb="31" eb="33">
      <t>トリクミ</t>
    </rPh>
    <rPh sb="34" eb="36">
      <t>ジッショウ</t>
    </rPh>
    <rPh sb="36" eb="38">
      <t>ウンコウ</t>
    </rPh>
    <rPh sb="39" eb="40">
      <t>ヨウ</t>
    </rPh>
    <rPh sb="42" eb="44">
      <t>ヒヨウ</t>
    </rPh>
    <rPh sb="44" eb="45">
      <t>ヨウ</t>
    </rPh>
    <phoneticPr fontId="2"/>
  </si>
  <si>
    <t>経営改善支援事業
（（地域公共交通経営改善計画」に基づく新たな取組の実証運行に要する費用用）</t>
    <rPh sb="25" eb="26">
      <t>モト</t>
    </rPh>
    <rPh sb="28" eb="29">
      <t>アラ</t>
    </rPh>
    <rPh sb="31" eb="33">
      <t>トリクミ</t>
    </rPh>
    <rPh sb="34" eb="36">
      <t>ジッショウ</t>
    </rPh>
    <rPh sb="36" eb="38">
      <t>ウンコウ</t>
    </rPh>
    <rPh sb="39" eb="40">
      <t>ヨウ</t>
    </rPh>
    <rPh sb="42" eb="44">
      <t>ヒヨウ</t>
    </rPh>
    <rPh sb="44" eb="45">
      <t>ヨウ</t>
    </rPh>
    <phoneticPr fontId="2"/>
  </si>
  <si>
    <t>令和３年度:地域公共交通確保維持改善事業費補助金（経営改善支援事業（実証運行））交付申請事業（バス）</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40" eb="42">
      <t>コウフ</t>
    </rPh>
    <rPh sb="42" eb="44">
      <t>シンセイ</t>
    </rPh>
    <rPh sb="44" eb="46">
      <t>ジギョウ</t>
    </rPh>
    <phoneticPr fontId="2"/>
  </si>
  <si>
    <t>（経営改善支援事業（実証運行））交付申請書（バス）</t>
    <phoneticPr fontId="2"/>
  </si>
  <si>
    <t>「地域公共交通経営改善計画」に基づく新たな取組の実証運行に要する費用の算出根拠</t>
    <rPh sb="1" eb="3">
      <t>ちいき</t>
    </rPh>
    <rPh sb="3" eb="5">
      <t>こうきょう</t>
    </rPh>
    <rPh sb="5" eb="7">
      <t>こうつう</t>
    </rPh>
    <rPh sb="7" eb="9">
      <t>けいえい</t>
    </rPh>
    <rPh sb="9" eb="11">
      <t>かいぜん</t>
    </rPh>
    <rPh sb="11" eb="13">
      <t>けいかく</t>
    </rPh>
    <rPh sb="15" eb="16">
      <t>もと</t>
    </rPh>
    <rPh sb="18" eb="19">
      <t>あら</t>
    </rPh>
    <rPh sb="21" eb="23">
      <t>とりくみ</t>
    </rPh>
    <rPh sb="24" eb="26">
      <t>じっしょう</t>
    </rPh>
    <rPh sb="26" eb="28">
      <t>うんこう</t>
    </rPh>
    <rPh sb="29" eb="30">
      <t>よう</t>
    </rPh>
    <rPh sb="32" eb="34">
      <t>ひよう</t>
    </rPh>
    <rPh sb="35" eb="37">
      <t>さんしゅつ</t>
    </rPh>
    <rPh sb="37" eb="39">
      <t>こんきょ</t>
    </rPh>
    <phoneticPr fontId="2" type="Hiragana"/>
  </si>
  <si>
    <t>別添</t>
    <rPh sb="0" eb="2">
      <t>ベッテン</t>
    </rPh>
    <phoneticPr fontId="2"/>
  </si>
  <si>
    <t>事業者名</t>
    <rPh sb="0" eb="4">
      <t>じぎょうしゃめい</t>
    </rPh>
    <phoneticPr fontId="2" type="Hiragana"/>
  </si>
  <si>
    <t>〇実証運行期間</t>
    <phoneticPr fontId="2"/>
  </si>
  <si>
    <t>令和３年度
経常収益</t>
    <rPh sb="0" eb="2">
      <t>れいわ</t>
    </rPh>
    <rPh sb="3" eb="5">
      <t>ねんど</t>
    </rPh>
    <rPh sb="6" eb="8">
      <t>けいじょう</t>
    </rPh>
    <rPh sb="8" eb="10">
      <t>しゅうえき</t>
    </rPh>
    <phoneticPr fontId="2" type="Hiragana"/>
  </si>
  <si>
    <t>令和３年度
経常費用</t>
    <rPh sb="0" eb="2">
      <t>れいわ</t>
    </rPh>
    <rPh sb="3" eb="5">
      <t>ねんど</t>
    </rPh>
    <rPh sb="6" eb="8">
      <t>けいじょう</t>
    </rPh>
    <rPh sb="8" eb="10">
      <t>ひよう</t>
    </rPh>
    <phoneticPr fontId="2" type="Hiragana"/>
  </si>
  <si>
    <t>令和３年度
年間実車走行距離</t>
    <rPh sb="0" eb="2">
      <t>れいわ</t>
    </rPh>
    <rPh sb="3" eb="5">
      <t>ねんど</t>
    </rPh>
    <rPh sb="6" eb="8">
      <t>ねんかん</t>
    </rPh>
    <rPh sb="8" eb="10">
      <t>じっしゃ</t>
    </rPh>
    <rPh sb="10" eb="12">
      <t>そうこう</t>
    </rPh>
    <rPh sb="12" eb="14">
      <t>きょり</t>
    </rPh>
    <phoneticPr fontId="2" type="Hiragana"/>
  </si>
  <si>
    <t>キロ当たり
経常収益</t>
    <rPh sb="2" eb="3">
      <t>あ</t>
    </rPh>
    <rPh sb="6" eb="8">
      <t>けいじょう</t>
    </rPh>
    <rPh sb="8" eb="10">
      <t>しゅうえき</t>
    </rPh>
    <phoneticPr fontId="2" type="Hiragana"/>
  </si>
  <si>
    <t>キロ当たり
経常費用</t>
    <rPh sb="2" eb="3">
      <t>あ</t>
    </rPh>
    <rPh sb="6" eb="8">
      <t>けいじょう</t>
    </rPh>
    <rPh sb="8" eb="10">
      <t>ひよう</t>
    </rPh>
    <phoneticPr fontId="2" type="Hiragana"/>
  </si>
  <si>
    <t>〇「地域公共交通経営改善計画」に基づく新たな取組の内容</t>
    <phoneticPr fontId="2"/>
  </si>
  <si>
    <t>A</t>
    <phoneticPr fontId="2"/>
  </si>
  <si>
    <t>B</t>
    <phoneticPr fontId="2"/>
  </si>
  <si>
    <t>Ｃ</t>
    <phoneticPr fontId="2"/>
  </si>
  <si>
    <t>Ｄ=A÷Ｃ</t>
    <phoneticPr fontId="2"/>
  </si>
  <si>
    <t>Ｅ=B÷C</t>
    <phoneticPr fontId="2"/>
  </si>
  <si>
    <r>
      <rPr>
        <b/>
        <sz val="26"/>
        <color theme="1"/>
        <rFont val="ＭＳ Ｐゴシック"/>
        <family val="3"/>
        <charset val="128"/>
      </rPr>
      <t xml:space="preserve">
実証運行する運行系統</t>
    </r>
    <r>
      <rPr>
        <b/>
        <sz val="22"/>
        <color theme="1"/>
        <rFont val="ＭＳ Ｐゴシック"/>
        <family val="3"/>
        <charset val="128"/>
      </rPr>
      <t xml:space="preserve">
</t>
    </r>
    <rPh sb="1" eb="3">
      <t>ジッショウ</t>
    </rPh>
    <rPh sb="3" eb="5">
      <t>ウンコウ</t>
    </rPh>
    <rPh sb="7" eb="9">
      <t>ウンコウ</t>
    </rPh>
    <rPh sb="9" eb="11">
      <t>ケイトウ</t>
    </rPh>
    <phoneticPr fontId="2"/>
  </si>
  <si>
    <t>通常期における収支状況　等
（年間）</t>
    <rPh sb="0" eb="3">
      <t>ツウジョウキ</t>
    </rPh>
    <rPh sb="7" eb="9">
      <t>シュウシ</t>
    </rPh>
    <rPh sb="9" eb="11">
      <t>ジョウキョウ</t>
    </rPh>
    <rPh sb="12" eb="13">
      <t>トウ</t>
    </rPh>
    <rPh sb="15" eb="17">
      <t>ネンカン</t>
    </rPh>
    <phoneticPr fontId="2"/>
  </si>
  <si>
    <t>運行系統名</t>
    <rPh sb="0" eb="2">
      <t>うんこう</t>
    </rPh>
    <rPh sb="2" eb="4">
      <t>けいとう</t>
    </rPh>
    <rPh sb="4" eb="5">
      <t>めい</t>
    </rPh>
    <phoneticPr fontId="2" type="Hiragana"/>
  </si>
  <si>
    <t>運行系統</t>
    <rPh sb="0" eb="2">
      <t>うんこう</t>
    </rPh>
    <rPh sb="2" eb="4">
      <t>けいとう</t>
    </rPh>
    <phoneticPr fontId="2" type="Hiragana"/>
  </si>
  <si>
    <t>キロ程
（km）</t>
    <rPh sb="2" eb="3">
      <t>てい</t>
    </rPh>
    <phoneticPr fontId="2" type="Hiragana"/>
  </si>
  <si>
    <t>年間の
運行回数
（回）</t>
    <rPh sb="0" eb="2">
      <t>ねんかん</t>
    </rPh>
    <rPh sb="4" eb="6">
      <t>うんこう</t>
    </rPh>
    <rPh sb="6" eb="8">
      <t>かいすう</t>
    </rPh>
    <rPh sb="10" eb="11">
      <t>かい</t>
    </rPh>
    <phoneticPr fontId="2" type="Hiragana"/>
  </si>
  <si>
    <t>輸送人員見込
（人）</t>
    <rPh sb="0" eb="2">
      <t>ユソウ</t>
    </rPh>
    <rPh sb="2" eb="4">
      <t>ジンイン</t>
    </rPh>
    <rPh sb="4" eb="6">
      <t>ミコ</t>
    </rPh>
    <rPh sb="8" eb="9">
      <t>ヒト</t>
    </rPh>
    <phoneticPr fontId="2"/>
  </si>
  <si>
    <t>実走行キロ
（km）</t>
    <rPh sb="0" eb="1">
      <t>ジツ</t>
    </rPh>
    <rPh sb="1" eb="3">
      <t>ソウコウ</t>
    </rPh>
    <phoneticPr fontId="2"/>
  </si>
  <si>
    <t>年間
経常収益
（R1実績）(円)</t>
    <rPh sb="0" eb="2">
      <t>ネンカン</t>
    </rPh>
    <rPh sb="3" eb="5">
      <t>ケイジョウ</t>
    </rPh>
    <rPh sb="5" eb="7">
      <t>シュウエキ</t>
    </rPh>
    <rPh sb="11" eb="13">
      <t>ジッセキ</t>
    </rPh>
    <rPh sb="15" eb="16">
      <t>エン</t>
    </rPh>
    <phoneticPr fontId="2"/>
  </si>
  <si>
    <t>年間
経常費用
（R1実績）（円）</t>
    <rPh sb="0" eb="2">
      <t>ネンカン</t>
    </rPh>
    <rPh sb="3" eb="5">
      <t>ケイジョウ</t>
    </rPh>
    <rPh sb="5" eb="7">
      <t>ヒヨウ</t>
    </rPh>
    <rPh sb="11" eb="13">
      <t>ジッセキ</t>
    </rPh>
    <rPh sb="15" eb="16">
      <t>エン</t>
    </rPh>
    <phoneticPr fontId="2"/>
  </si>
  <si>
    <t>収支率
（％）</t>
    <rPh sb="0" eb="2">
      <t>シュウシ</t>
    </rPh>
    <rPh sb="2" eb="3">
      <t>リツ</t>
    </rPh>
    <phoneticPr fontId="2"/>
  </si>
  <si>
    <t>収益控除後
の費用（円）</t>
    <rPh sb="0" eb="2">
      <t>シュウエキ</t>
    </rPh>
    <rPh sb="2" eb="4">
      <t>コウジョ</t>
    </rPh>
    <rPh sb="4" eb="5">
      <t>ゴ</t>
    </rPh>
    <rPh sb="7" eb="9">
      <t>ヒヨウ</t>
    </rPh>
    <rPh sb="10" eb="11">
      <t>エン</t>
    </rPh>
    <phoneticPr fontId="2"/>
  </si>
  <si>
    <t>平均輸送量
（＝密度）
（人）</t>
    <rPh sb="0" eb="2">
      <t>ヘイキン</t>
    </rPh>
    <rPh sb="2" eb="4">
      <t>ユソウ</t>
    </rPh>
    <rPh sb="4" eb="5">
      <t>リョウ</t>
    </rPh>
    <rPh sb="8" eb="10">
      <t>ミツド</t>
    </rPh>
    <rPh sb="13" eb="14">
      <t>ヒト</t>
    </rPh>
    <phoneticPr fontId="2"/>
  </si>
  <si>
    <t>対象期間の
運行回数
（回）</t>
    <rPh sb="0" eb="2">
      <t>たいしょう</t>
    </rPh>
    <rPh sb="2" eb="4">
      <t>きかん</t>
    </rPh>
    <rPh sb="6" eb="8">
      <t>うんこう</t>
    </rPh>
    <rPh sb="8" eb="10">
      <t>かいすう</t>
    </rPh>
    <rPh sb="12" eb="13">
      <t>かい</t>
    </rPh>
    <phoneticPr fontId="2" type="Hiragana"/>
  </si>
  <si>
    <t>対象期間の輸送人員見込
（人）</t>
    <rPh sb="0" eb="2">
      <t>タイショウ</t>
    </rPh>
    <rPh sb="2" eb="4">
      <t>キカン</t>
    </rPh>
    <rPh sb="5" eb="7">
      <t>ユソウ</t>
    </rPh>
    <rPh sb="7" eb="9">
      <t>ジンイン</t>
    </rPh>
    <rPh sb="9" eb="11">
      <t>ミコ</t>
    </rPh>
    <rPh sb="13" eb="14">
      <t>ヒト</t>
    </rPh>
    <phoneticPr fontId="2"/>
  </si>
  <si>
    <t>対象期間の
実走行キロ
合計（km）</t>
    <rPh sb="0" eb="2">
      <t>タイショウ</t>
    </rPh>
    <rPh sb="2" eb="4">
      <t>キカン</t>
    </rPh>
    <rPh sb="6" eb="7">
      <t>ジツ</t>
    </rPh>
    <rPh sb="7" eb="9">
      <t>ソウコウ</t>
    </rPh>
    <rPh sb="12" eb="14">
      <t>ゴウケイ</t>
    </rPh>
    <phoneticPr fontId="2"/>
  </si>
  <si>
    <t>対象期間の
経常収益見込
(円)</t>
    <rPh sb="0" eb="2">
      <t>タイショウ</t>
    </rPh>
    <rPh sb="2" eb="4">
      <t>キカン</t>
    </rPh>
    <rPh sb="6" eb="8">
      <t>ケイジョウ</t>
    </rPh>
    <rPh sb="8" eb="10">
      <t>シュウエキ</t>
    </rPh>
    <rPh sb="10" eb="12">
      <t>ミコ</t>
    </rPh>
    <rPh sb="14" eb="15">
      <t>エン</t>
    </rPh>
    <phoneticPr fontId="2"/>
  </si>
  <si>
    <t>対象期間の
経常費用見込（円）</t>
    <rPh sb="0" eb="2">
      <t>タイショウ</t>
    </rPh>
    <rPh sb="2" eb="4">
      <t>キカン</t>
    </rPh>
    <rPh sb="6" eb="8">
      <t>ケイジョウ</t>
    </rPh>
    <rPh sb="8" eb="10">
      <t>ヒヨウ</t>
    </rPh>
    <rPh sb="10" eb="12">
      <t>ミコ</t>
    </rPh>
    <rPh sb="13" eb="14">
      <t>エン</t>
    </rPh>
    <phoneticPr fontId="2"/>
  </si>
  <si>
    <t>経常費用
【補助対象
経費】(円)</t>
    <rPh sb="0" eb="2">
      <t>ケイジョウ</t>
    </rPh>
    <rPh sb="2" eb="4">
      <t>ヒヨウ</t>
    </rPh>
    <rPh sb="6" eb="8">
      <t>ホジョ</t>
    </rPh>
    <rPh sb="8" eb="10">
      <t>タイショウ</t>
    </rPh>
    <rPh sb="11" eb="13">
      <t>ケイヒ</t>
    </rPh>
    <rPh sb="15" eb="16">
      <t>エン</t>
    </rPh>
    <phoneticPr fontId="2"/>
  </si>
  <si>
    <t>経常費用
【補助対象
経費】
（千円）</t>
    <rPh sb="0" eb="2">
      <t>ケイジョウ</t>
    </rPh>
    <rPh sb="2" eb="4">
      <t>ヒヨウ</t>
    </rPh>
    <rPh sb="6" eb="8">
      <t>ホジョ</t>
    </rPh>
    <rPh sb="8" eb="10">
      <t>タイショウ</t>
    </rPh>
    <rPh sb="11" eb="13">
      <t>ケイヒ</t>
    </rPh>
    <rPh sb="16" eb="17">
      <t>セン</t>
    </rPh>
    <rPh sb="17" eb="18">
      <t>エン</t>
    </rPh>
    <phoneticPr fontId="2"/>
  </si>
  <si>
    <t>補助申請額
【補助率１／２】
（千円）</t>
    <rPh sb="0" eb="2">
      <t>ホジョ</t>
    </rPh>
    <rPh sb="2" eb="4">
      <t>シンセイ</t>
    </rPh>
    <rPh sb="4" eb="5">
      <t>ガク</t>
    </rPh>
    <rPh sb="16" eb="18">
      <t>センエン</t>
    </rPh>
    <phoneticPr fontId="2"/>
  </si>
  <si>
    <t>起点</t>
    <rPh sb="0" eb="2">
      <t>キテン</t>
    </rPh>
    <phoneticPr fontId="2"/>
  </si>
  <si>
    <t>主な
経由地</t>
    <rPh sb="0" eb="1">
      <t>オモ</t>
    </rPh>
    <rPh sb="3" eb="6">
      <t>ケイユチ</t>
    </rPh>
    <phoneticPr fontId="2"/>
  </si>
  <si>
    <t>終点</t>
    <rPh sb="0" eb="2">
      <t>シュウテン</t>
    </rPh>
    <phoneticPr fontId="2"/>
  </si>
  <si>
    <t>ア</t>
    <phoneticPr fontId="2"/>
  </si>
  <si>
    <t>イ</t>
    <phoneticPr fontId="2"/>
  </si>
  <si>
    <t>ウ</t>
    <phoneticPr fontId="2"/>
  </si>
  <si>
    <t>エ</t>
    <phoneticPr fontId="2"/>
  </si>
  <si>
    <t>オ(実績値）</t>
    <rPh sb="2" eb="5">
      <t>ジッセキチ</t>
    </rPh>
    <phoneticPr fontId="2"/>
  </si>
  <si>
    <t>カ（実績値）</t>
    <rPh sb="2" eb="5">
      <t>ジッセキチ</t>
    </rPh>
    <phoneticPr fontId="2"/>
  </si>
  <si>
    <t>キ=オ／カ</t>
    <phoneticPr fontId="2"/>
  </si>
  <si>
    <t>ク＝カ－オ</t>
    <phoneticPr fontId="2"/>
  </si>
  <si>
    <t>:ケ＝ウ÷イ</t>
    <phoneticPr fontId="2"/>
  </si>
  <si>
    <t>コ</t>
    <phoneticPr fontId="2"/>
  </si>
  <si>
    <t>サ</t>
    <phoneticPr fontId="2"/>
  </si>
  <si>
    <t>シ</t>
    <phoneticPr fontId="2"/>
  </si>
  <si>
    <t>ス（実績値orＤ×シ)</t>
    <rPh sb="2" eb="5">
      <t>ジッセキチ</t>
    </rPh>
    <phoneticPr fontId="2"/>
  </si>
  <si>
    <t>セ(実績値orＥ×シ)</t>
    <rPh sb="2" eb="5">
      <t>ジッセキチ</t>
    </rPh>
    <phoneticPr fontId="2"/>
  </si>
  <si>
    <t>ソ＝ス／セ</t>
    <phoneticPr fontId="2"/>
  </si>
  <si>
    <t>タ＝セ－ス</t>
    <phoneticPr fontId="2"/>
  </si>
  <si>
    <t>:チ＝サ÷コ</t>
    <phoneticPr fontId="2"/>
  </si>
  <si>
    <t>ツ＝コ</t>
    <phoneticPr fontId="2"/>
  </si>
  <si>
    <t>テ=(オ/イ)×ツ</t>
    <phoneticPr fontId="2"/>
  </si>
  <si>
    <t>ト=(カ/イ)×ツ</t>
    <phoneticPr fontId="2"/>
  </si>
  <si>
    <t>ナ＝テ／ト</t>
    <phoneticPr fontId="2"/>
  </si>
  <si>
    <t>ニ＝ト－テ</t>
    <phoneticPr fontId="2"/>
  </si>
  <si>
    <t>ヌ＝タ－ニ</t>
    <phoneticPr fontId="2"/>
  </si>
  <si>
    <t>ネ＝ヌ×1/1000</t>
    <phoneticPr fontId="2"/>
  </si>
  <si>
    <t>ノ＝ネ×1/2</t>
    <phoneticPr fontId="2"/>
  </si>
  <si>
    <t>計</t>
    <rPh sb="0" eb="1">
      <t>けい</t>
    </rPh>
    <phoneticPr fontId="2" type="Hiragana"/>
  </si>
  <si>
    <t>㎞</t>
    <phoneticPr fontId="2"/>
  </si>
  <si>
    <t>回</t>
    <rPh sb="0" eb="1">
      <t>カイ</t>
    </rPh>
    <phoneticPr fontId="2"/>
  </si>
  <si>
    <t>人</t>
    <rPh sb="0" eb="1">
      <t>ヒト</t>
    </rPh>
    <phoneticPr fontId="2"/>
  </si>
  <si>
    <t>Km</t>
    <phoneticPr fontId="2"/>
  </si>
  <si>
    <t>円</t>
    <rPh sb="0" eb="1">
      <t>エン</t>
    </rPh>
    <phoneticPr fontId="2"/>
  </si>
  <si>
    <t>％</t>
    <phoneticPr fontId="2"/>
  </si>
  <si>
    <t>千円</t>
    <rPh sb="0" eb="2">
      <t>センエン</t>
    </rPh>
    <phoneticPr fontId="2"/>
  </si>
  <si>
    <t>コロナ終息を見据えた空港連絡バスと2次交通充実による乗り継ぎ利便の改善</t>
    <rPh sb="3" eb="5">
      <t>シュウソク</t>
    </rPh>
    <rPh sb="6" eb="8">
      <t>ミス</t>
    </rPh>
    <rPh sb="10" eb="14">
      <t>クウコウレンラク</t>
    </rPh>
    <rPh sb="18" eb="21">
      <t>ジコウツウ</t>
    </rPh>
    <rPh sb="21" eb="23">
      <t>ジュウジツ</t>
    </rPh>
    <rPh sb="26" eb="27">
      <t>ノ</t>
    </rPh>
    <rPh sb="28" eb="29">
      <t>ツ</t>
    </rPh>
    <rPh sb="30" eb="32">
      <t>リベン</t>
    </rPh>
    <rPh sb="33" eb="35">
      <t>カイゼン</t>
    </rPh>
    <phoneticPr fontId="2"/>
  </si>
  <si>
    <t>年間の運行回数
（回）</t>
    <rPh sb="0" eb="2">
      <t>ねんかん</t>
    </rPh>
    <rPh sb="3" eb="5">
      <t>うんこう</t>
    </rPh>
    <rPh sb="5" eb="7">
      <t>かいすう</t>
    </rPh>
    <rPh sb="9" eb="10">
      <t>かい</t>
    </rPh>
    <phoneticPr fontId="2" type="Hiragana"/>
  </si>
  <si>
    <t>○○線</t>
    <rPh sb="2" eb="3">
      <t>セン</t>
    </rPh>
    <phoneticPr fontId="2"/>
  </si>
  <si>
    <t>○○駅</t>
    <rPh sb="2" eb="3">
      <t>エキ</t>
    </rPh>
    <phoneticPr fontId="2"/>
  </si>
  <si>
    <t>△△</t>
    <phoneticPr fontId="2"/>
  </si>
  <si>
    <t>□□駅</t>
    <rPh sb="2" eb="3">
      <t>エキ</t>
    </rPh>
    <phoneticPr fontId="2"/>
  </si>
  <si>
    <t>別添資料（「地域公共交通経営改善計画」に基づく新たな取組の実証運行に要する費用の算出根拠）</t>
    <rPh sb="0" eb="4">
      <t>ベッテンシリョウ</t>
    </rPh>
    <phoneticPr fontId="2"/>
  </si>
  <si>
    <t>直近の財務関係書類（貸借対照表及び損益計算書）</t>
    <phoneticPr fontId="2"/>
  </si>
  <si>
    <t xml:space="preserve">        ９０日間（３カ月）として積算</t>
    <rPh sb="20" eb="22">
      <t>セキサン</t>
    </rPh>
    <phoneticPr fontId="2"/>
  </si>
  <si>
    <t>実証運行時における収支状況等見込み
（３ヶ月分）</t>
    <rPh sb="0" eb="2">
      <t>ジッショウ</t>
    </rPh>
    <rPh sb="2" eb="4">
      <t>ウンコウ</t>
    </rPh>
    <rPh sb="4" eb="5">
      <t>ジ</t>
    </rPh>
    <rPh sb="9" eb="11">
      <t>シュウシ</t>
    </rPh>
    <rPh sb="11" eb="13">
      <t>ジョウキョウ</t>
    </rPh>
    <rPh sb="13" eb="14">
      <t>トウ</t>
    </rPh>
    <rPh sb="14" eb="16">
      <t>ミコ</t>
    </rPh>
    <rPh sb="21" eb="22">
      <t>ゲツ</t>
    </rPh>
    <rPh sb="22" eb="23">
      <t>ブン</t>
    </rPh>
    <phoneticPr fontId="2"/>
  </si>
  <si>
    <t>実証運行時と条件（運行回数）を合わせた場合の通常期における
収支状況等見込み（３ヶ月分）</t>
    <rPh sb="0" eb="2">
      <t>ジッショウ</t>
    </rPh>
    <rPh sb="2" eb="4">
      <t>ウンコウ</t>
    </rPh>
    <rPh sb="4" eb="5">
      <t>ジ</t>
    </rPh>
    <rPh sb="6" eb="8">
      <t>ジョウケン</t>
    </rPh>
    <rPh sb="9" eb="11">
      <t>ウンコウ</t>
    </rPh>
    <rPh sb="11" eb="13">
      <t>カイスウ</t>
    </rPh>
    <rPh sb="15" eb="16">
      <t>ア</t>
    </rPh>
    <rPh sb="19" eb="21">
      <t>バアイ</t>
    </rPh>
    <rPh sb="22" eb="25">
      <t>ツウジョウキ</t>
    </rPh>
    <rPh sb="30" eb="32">
      <t>シュウシ</t>
    </rPh>
    <rPh sb="32" eb="34">
      <t>ジョウキョウ</t>
    </rPh>
    <rPh sb="34" eb="35">
      <t>トウ</t>
    </rPh>
    <rPh sb="35" eb="37">
      <t>ミコ</t>
    </rPh>
    <rPh sb="41" eb="42">
      <t>ゲツ</t>
    </rPh>
    <rPh sb="42" eb="43">
      <t>ブン</t>
    </rPh>
    <phoneticPr fontId="2"/>
  </si>
  <si>
    <t>提出書類</t>
    <rPh sb="0" eb="2">
      <t>テイシュツ</t>
    </rPh>
    <rPh sb="2" eb="4">
      <t>ショルイ</t>
    </rPh>
    <phoneticPr fontId="2"/>
  </si>
  <si>
    <t>チェック</t>
    <phoneticPr fontId="2"/>
  </si>
  <si>
    <t>チェックリスト</t>
    <phoneticPr fontId="2"/>
  </si>
  <si>
    <r>
      <t>このチェックリストにチェックをいれ、</t>
    </r>
    <r>
      <rPr>
        <sz val="11"/>
        <color rgb="FFFF0000"/>
        <rFont val="ＭＳ Ｐゴシック"/>
        <family val="3"/>
        <charset val="128"/>
      </rPr>
      <t>必ず交付申請書と一緒に提出願います。</t>
    </r>
    <rPh sb="18" eb="19">
      <t>カナラ</t>
    </rPh>
    <rPh sb="20" eb="22">
      <t>コウフ</t>
    </rPh>
    <rPh sb="22" eb="25">
      <t>シンセイショ</t>
    </rPh>
    <rPh sb="26" eb="28">
      <t>イッショ</t>
    </rPh>
    <rPh sb="29" eb="31">
      <t>テイシュツ</t>
    </rPh>
    <rPh sb="31" eb="32">
      <t>ネガ</t>
    </rPh>
    <phoneticPr fontId="2"/>
  </si>
  <si>
    <t>様式１２－１（交付申請書　鑑）</t>
    <rPh sb="0" eb="2">
      <t>ヨウシキ</t>
    </rPh>
    <rPh sb="7" eb="9">
      <t>コウフ</t>
    </rPh>
    <rPh sb="9" eb="12">
      <t>シンセイショ</t>
    </rPh>
    <rPh sb="13" eb="14">
      <t>カガミ</t>
    </rPh>
    <phoneticPr fontId="2"/>
  </si>
  <si>
    <t>・右上に住所、事業者名、代表者役職、代表者氏名を記載願います。
・本文中に様式１２－１別紙の補助金額の合計額を記載願います。</t>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ヨウシキ</t>
    </rPh>
    <rPh sb="43" eb="45">
      <t>ベッシ</t>
    </rPh>
    <rPh sb="46" eb="49">
      <t>ホジョキン</t>
    </rPh>
    <rPh sb="49" eb="50">
      <t>ガク</t>
    </rPh>
    <rPh sb="51" eb="54">
      <t>ゴウケイガク</t>
    </rPh>
    <rPh sb="55" eb="57">
      <t>キサイ</t>
    </rPh>
    <rPh sb="57" eb="58">
      <t>ネガ</t>
    </rPh>
    <phoneticPr fontId="2"/>
  </si>
  <si>
    <t>☑</t>
  </si>
  <si>
    <t>様式１２－１別紙</t>
    <rPh sb="0" eb="2">
      <t>ヨウシキ</t>
    </rPh>
    <rPh sb="6" eb="8">
      <t>ベッシ</t>
    </rPh>
    <phoneticPr fontId="2"/>
  </si>
  <si>
    <t>-</t>
    <phoneticPr fontId="2"/>
  </si>
  <si>
    <t>記載例を参考に記載していただき、必ず添付願います。</t>
    <rPh sb="0" eb="3">
      <t>キサイレイ</t>
    </rPh>
    <rPh sb="4" eb="6">
      <t>サンコウ</t>
    </rPh>
    <rPh sb="7" eb="9">
      <t>キサイ</t>
    </rPh>
    <rPh sb="16" eb="17">
      <t>カナラ</t>
    </rPh>
    <rPh sb="18" eb="20">
      <t>テンプ</t>
    </rPh>
    <rPh sb="20" eb="21">
      <t>ネガ</t>
    </rPh>
    <phoneticPr fontId="2"/>
  </si>
  <si>
    <t>債主調査表</t>
    <rPh sb="0" eb="2">
      <t>サイシュ</t>
    </rPh>
    <rPh sb="2" eb="5">
      <t>チョウサヒョウ</t>
    </rPh>
    <phoneticPr fontId="2"/>
  </si>
  <si>
    <t>口座情報及び担当者名、連絡先を記入の上、必ず添付願います。</t>
    <rPh sb="0" eb="2">
      <t>コウザ</t>
    </rPh>
    <rPh sb="2" eb="4">
      <t>ジョウホウ</t>
    </rPh>
    <rPh sb="4" eb="5">
      <t>オヨ</t>
    </rPh>
    <rPh sb="6" eb="9">
      <t>タントウシャ</t>
    </rPh>
    <rPh sb="9" eb="10">
      <t>メイ</t>
    </rPh>
    <rPh sb="11" eb="14">
      <t>レンラクサキ</t>
    </rPh>
    <rPh sb="15" eb="17">
      <t>キニュウ</t>
    </rPh>
    <rPh sb="18" eb="19">
      <t>ウエ</t>
    </rPh>
    <rPh sb="20" eb="21">
      <t>カナラ</t>
    </rPh>
    <rPh sb="22" eb="24">
      <t>テンプ</t>
    </rPh>
    <rPh sb="24" eb="25">
      <t>ネガ</t>
    </rPh>
    <phoneticPr fontId="2"/>
  </si>
  <si>
    <t>※部数は運輸支局あてに原本２部（うち１部は様式１２－１及び様式１２－１別紙のみ）、写しを２部（控え含まず）提出願います。（協会等へ提出する場合は、担当者へご確認願います。）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7" eb="28">
      <t>オヨ</t>
    </rPh>
    <rPh sb="29" eb="31">
      <t>ヨウシキ</t>
    </rPh>
    <rPh sb="35" eb="37">
      <t>ベッシ</t>
    </rPh>
    <rPh sb="41" eb="42">
      <t>ウツ</t>
    </rPh>
    <rPh sb="45" eb="46">
      <t>ブ</t>
    </rPh>
    <rPh sb="47" eb="48">
      <t>ヒカ</t>
    </rPh>
    <rPh sb="49" eb="50">
      <t>フク</t>
    </rPh>
    <rPh sb="53" eb="55">
      <t>テイシュツ</t>
    </rPh>
    <rPh sb="55" eb="56">
      <t>ネガ</t>
    </rPh>
    <rPh sb="61" eb="63">
      <t>キョウカイ</t>
    </rPh>
    <rPh sb="63" eb="64">
      <t>トウ</t>
    </rPh>
    <rPh sb="65" eb="67">
      <t>テイシュツ</t>
    </rPh>
    <rPh sb="69" eb="71">
      <t>バアイ</t>
    </rPh>
    <rPh sb="73" eb="76">
      <t>タントウシャ</t>
    </rPh>
    <rPh sb="78" eb="80">
      <t>カクニン</t>
    </rPh>
    <rPh sb="80" eb="81">
      <t>ネガ</t>
    </rPh>
    <phoneticPr fontId="2"/>
  </si>
  <si>
    <t>※交付申請書はホチキス止めではなく、クリップ止めにて提出願います。</t>
    <rPh sb="1" eb="3">
      <t>コウフ</t>
    </rPh>
    <rPh sb="3" eb="6">
      <t>シンセイショ</t>
    </rPh>
    <rPh sb="11" eb="12">
      <t>ド</t>
    </rPh>
    <rPh sb="22" eb="23">
      <t>ド</t>
    </rPh>
    <rPh sb="26" eb="28">
      <t>テイシュツ</t>
    </rPh>
    <rPh sb="28" eb="29">
      <t>ネガ</t>
    </rPh>
    <phoneticPr fontId="2"/>
  </si>
  <si>
    <t>経営改善支援事業　交付申請書（高速バス実証運行）　提出書類チェックリスト</t>
    <rPh sb="0" eb="2">
      <t>ケイエイ</t>
    </rPh>
    <rPh sb="2" eb="4">
      <t>カイゼン</t>
    </rPh>
    <rPh sb="4" eb="6">
      <t>シエン</t>
    </rPh>
    <rPh sb="6" eb="8">
      <t>ジギョウ</t>
    </rPh>
    <rPh sb="9" eb="11">
      <t>コウフ</t>
    </rPh>
    <rPh sb="11" eb="14">
      <t>シンセイショ</t>
    </rPh>
    <rPh sb="15" eb="17">
      <t>コウソク</t>
    </rPh>
    <rPh sb="19" eb="21">
      <t>ジッショウ</t>
    </rPh>
    <rPh sb="21" eb="23">
      <t>ウンコウ</t>
    </rPh>
    <rPh sb="25" eb="27">
      <t>テイシュツ</t>
    </rPh>
    <rPh sb="27" eb="29">
      <t>ショルイ</t>
    </rPh>
    <phoneticPr fontId="2"/>
  </si>
  <si>
    <t>別添　「地域公共交通経営改善計画」に基づく新たな取組の実証運行に要する費用の算出根拠</t>
    <rPh sb="0" eb="2">
      <t>ベッテン</t>
    </rPh>
    <phoneticPr fontId="2"/>
  </si>
  <si>
    <t>直近の財務関係書類（貸借対照表及び損益計算書</t>
    <rPh sb="0" eb="2">
      <t>チョッキン</t>
    </rPh>
    <rPh sb="3" eb="5">
      <t>ザイム</t>
    </rPh>
    <rPh sb="5" eb="7">
      <t>カンケイ</t>
    </rPh>
    <rPh sb="7" eb="9">
      <t>ショルイ</t>
    </rPh>
    <rPh sb="10" eb="12">
      <t>タイシャク</t>
    </rPh>
    <rPh sb="12" eb="15">
      <t>タイショウヒョウ</t>
    </rPh>
    <rPh sb="15" eb="16">
      <t>オヨ</t>
    </rPh>
    <rPh sb="17" eb="19">
      <t>ソンエキ</t>
    </rPh>
    <rPh sb="19" eb="22">
      <t>ケイサンショ</t>
    </rPh>
    <phoneticPr fontId="2"/>
  </si>
  <si>
    <t>令和３年度の経常収益、経常費用の根拠となる資料を添付願います。</t>
    <rPh sb="0" eb="2">
      <t>レイワ</t>
    </rPh>
    <rPh sb="3" eb="5">
      <t>ネンド</t>
    </rPh>
    <rPh sb="6" eb="8">
      <t>ケイジョウ</t>
    </rPh>
    <rPh sb="8" eb="10">
      <t>シュウエキ</t>
    </rPh>
    <rPh sb="11" eb="13">
      <t>ケイジョウ</t>
    </rPh>
    <rPh sb="13" eb="15">
      <t>ヒヨウ</t>
    </rPh>
    <rPh sb="16" eb="18">
      <t>コンキョ</t>
    </rPh>
    <rPh sb="21" eb="23">
      <t>シリョウ</t>
    </rPh>
    <rPh sb="24" eb="26">
      <t>テンプ</t>
    </rPh>
    <rPh sb="26" eb="27">
      <t>ネガ</t>
    </rPh>
    <phoneticPr fontId="2"/>
  </si>
  <si>
    <t>地域公共交通経営改善計画</t>
    <rPh sb="6" eb="8">
      <t>ケイエイ</t>
    </rPh>
    <rPh sb="8" eb="10">
      <t>カイゼン</t>
    </rPh>
    <phoneticPr fontId="2"/>
  </si>
  <si>
    <t>【　経営改善支援事業　債主調査票　】</t>
    <rPh sb="2" eb="4">
      <t>ケイエイ</t>
    </rPh>
    <rPh sb="4" eb="6">
      <t>カイゼン</t>
    </rPh>
    <rPh sb="6" eb="8">
      <t>シエン</t>
    </rPh>
    <rPh sb="8" eb="10">
      <t>ジギョウ</t>
    </rPh>
    <rPh sb="11" eb="13">
      <t>サイシュ</t>
    </rPh>
    <rPh sb="13" eb="16">
      <t>チョウサヒョウ</t>
    </rPh>
    <phoneticPr fontId="2"/>
  </si>
  <si>
    <t>アダムス
整理番号</t>
    <rPh sb="5" eb="7">
      <t>セイリ</t>
    </rPh>
    <rPh sb="7" eb="9">
      <t>バンゴウ</t>
    </rPh>
    <phoneticPr fontId="2"/>
  </si>
  <si>
    <t>債主コード</t>
    <rPh sb="0" eb="2">
      <t>サイシュ</t>
    </rPh>
    <phoneticPr fontId="2"/>
  </si>
  <si>
    <t>事業者名</t>
    <rPh sb="0" eb="3">
      <t>ジギョウシャ</t>
    </rPh>
    <rPh sb="3" eb="4">
      <t>メイ</t>
    </rPh>
    <phoneticPr fontId="2"/>
  </si>
  <si>
    <t>口座名義</t>
    <rPh sb="0" eb="2">
      <t>コウザ</t>
    </rPh>
    <rPh sb="2" eb="4">
      <t>メイギ</t>
    </rPh>
    <phoneticPr fontId="2"/>
  </si>
  <si>
    <t>フリガナ</t>
    <phoneticPr fontId="2"/>
  </si>
  <si>
    <t>郵便番号</t>
    <rPh sb="0" eb="4">
      <t>ユウビンバンゴウ</t>
    </rPh>
    <phoneticPr fontId="2"/>
  </si>
  <si>
    <t>住所（事業者所在）</t>
    <rPh sb="0" eb="2">
      <t>ジュウショ</t>
    </rPh>
    <rPh sb="3" eb="5">
      <t>ジギョウ</t>
    </rPh>
    <rPh sb="5" eb="6">
      <t>シャ</t>
    </rPh>
    <rPh sb="6" eb="8">
      <t>ショザイ</t>
    </rPh>
    <phoneticPr fontId="2"/>
  </si>
  <si>
    <t>銀行名</t>
    <rPh sb="0" eb="3">
      <t>ギンコウメイ</t>
    </rPh>
    <phoneticPr fontId="2"/>
  </si>
  <si>
    <t>支店名</t>
    <rPh sb="0" eb="3">
      <t>シテンメイ</t>
    </rPh>
    <phoneticPr fontId="2"/>
  </si>
  <si>
    <t>口座番号</t>
    <rPh sb="0" eb="2">
      <t>コウザ</t>
    </rPh>
    <rPh sb="2" eb="4">
      <t>バンゴウ</t>
    </rPh>
    <phoneticPr fontId="2"/>
  </si>
  <si>
    <t>○○バス(株)</t>
    <rPh sb="4" eb="7">
      <t>カブ</t>
    </rPh>
    <phoneticPr fontId="2"/>
  </si>
  <si>
    <t>バス(株)代表取締役　国土太郎</t>
    <rPh sb="2" eb="5">
      <t>カブ</t>
    </rPh>
    <rPh sb="5" eb="7">
      <t>ダイヒョウ</t>
    </rPh>
    <rPh sb="7" eb="10">
      <t>トリシマリヤク</t>
    </rPh>
    <rPh sb="11" eb="13">
      <t>コクド</t>
    </rPh>
    <rPh sb="13" eb="15">
      <t>タロウ</t>
    </rPh>
    <phoneticPr fontId="2"/>
  </si>
  <si>
    <t>ﾊﾞｽｶ)ﾀﾞｲﾋｮｳﾄﾘｼﾏﾘﾔｸ ｺｸﾄﾞﾀﾛｳ</t>
    <phoneticPr fontId="2"/>
  </si>
  <si>
    <t>100-8918</t>
    <phoneticPr fontId="2"/>
  </si>
  <si>
    <t>東京都千代田区霞が関2-1-3</t>
    <rPh sb="0" eb="3">
      <t>トウキョウト</t>
    </rPh>
    <rPh sb="3" eb="7">
      <t>チヨダク</t>
    </rPh>
    <rPh sb="7" eb="8">
      <t>カスミ</t>
    </rPh>
    <rPh sb="9" eb="10">
      <t>セキ</t>
    </rPh>
    <phoneticPr fontId="2"/>
  </si>
  <si>
    <t>国交銀行</t>
    <rPh sb="0" eb="2">
      <t>コッコウ</t>
    </rPh>
    <rPh sb="2" eb="4">
      <t>ギンコウ</t>
    </rPh>
    <phoneticPr fontId="2"/>
  </si>
  <si>
    <t>霞ヶ関支店</t>
    <rPh sb="0" eb="3">
      <t>カスミガセキ</t>
    </rPh>
    <rPh sb="3" eb="5">
      <t>シテン</t>
    </rPh>
    <phoneticPr fontId="2"/>
  </si>
  <si>
    <t>普通</t>
    <rPh sb="0" eb="2">
      <t>フツウ</t>
    </rPh>
    <phoneticPr fontId="2"/>
  </si>
  <si>
    <t>1234567</t>
    <phoneticPr fontId="2"/>
  </si>
  <si>
    <t>【　経営改善支援事業　担当者連絡先　】</t>
    <rPh sb="2" eb="4">
      <t>ケイエイ</t>
    </rPh>
    <rPh sb="4" eb="6">
      <t>カイゼン</t>
    </rPh>
    <rPh sb="6" eb="8">
      <t>シエン</t>
    </rPh>
    <rPh sb="8" eb="10">
      <t>ジギョウ</t>
    </rPh>
    <rPh sb="11" eb="14">
      <t>タントウシャ</t>
    </rPh>
    <rPh sb="14" eb="17">
      <t>レンラクサキ</t>
    </rPh>
    <phoneticPr fontId="2"/>
  </si>
  <si>
    <t>担当者１</t>
    <rPh sb="0" eb="3">
      <t>タントウシャ</t>
    </rPh>
    <phoneticPr fontId="2"/>
  </si>
  <si>
    <t>担当者２</t>
    <rPh sb="0" eb="3">
      <t>タントウシャ</t>
    </rPh>
    <phoneticPr fontId="2"/>
  </si>
  <si>
    <t>所属</t>
    <rPh sb="0" eb="2">
      <t>ショゾク</t>
    </rPh>
    <phoneticPr fontId="2"/>
  </si>
  <si>
    <r>
      <t>役職</t>
    </r>
    <r>
      <rPr>
        <sz val="8"/>
        <color rgb="FFFF0000"/>
        <rFont val="ＭＳ Ｐゴシック"/>
        <family val="3"/>
        <charset val="128"/>
      </rPr>
      <t>（必須）</t>
    </r>
    <rPh sb="0" eb="2">
      <t>ヤクショク</t>
    </rPh>
    <rPh sb="3" eb="5">
      <t>ヒッス</t>
    </rPh>
    <phoneticPr fontId="2"/>
  </si>
  <si>
    <r>
      <t>氏名</t>
    </r>
    <r>
      <rPr>
        <sz val="8"/>
        <color rgb="FFFF0000"/>
        <rFont val="ＭＳ Ｐゴシック"/>
        <family val="3"/>
        <charset val="128"/>
      </rPr>
      <t>（必須）</t>
    </r>
    <rPh sb="0" eb="2">
      <t>シメイ</t>
    </rPh>
    <rPh sb="3" eb="5">
      <t>ヒッス</t>
    </rPh>
    <phoneticPr fontId="2"/>
  </si>
  <si>
    <r>
      <t>連絡先（電話）</t>
    </r>
    <r>
      <rPr>
        <sz val="8"/>
        <color rgb="FFFF0000"/>
        <rFont val="ＭＳ Ｐゴシック"/>
        <family val="3"/>
        <charset val="128"/>
      </rPr>
      <t>（必須）</t>
    </r>
    <rPh sb="0" eb="3">
      <t>レンラクサキ</t>
    </rPh>
    <rPh sb="4" eb="6">
      <t>デンワ</t>
    </rPh>
    <rPh sb="8" eb="10">
      <t>ヒッス</t>
    </rPh>
    <phoneticPr fontId="2"/>
  </si>
  <si>
    <t>連絡先（ＦＡＸ）</t>
    <rPh sb="0" eb="3">
      <t>レンラクサキ</t>
    </rPh>
    <phoneticPr fontId="2"/>
  </si>
  <si>
    <r>
      <t>連絡先（メールアドレス）</t>
    </r>
    <r>
      <rPr>
        <sz val="8"/>
        <color rgb="FFFF0000"/>
        <rFont val="ＭＳ Ｐゴシック"/>
        <family val="3"/>
        <charset val="128"/>
      </rPr>
      <t>（必須）</t>
    </r>
    <rPh sb="0" eb="3">
      <t>レンラクサキ</t>
    </rPh>
    <rPh sb="13" eb="15">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</si>
</sst>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円&quot;"/>
    <numFmt numFmtId="177" formatCode="#,##0&quot;ヶ月&quot;"/>
    <numFmt numFmtId="178" formatCode="[$-411]ge\.m\.d;@"/>
    <numFmt numFmtId="179" formatCode="#,##0_);\(#,##0\)"/>
    <numFmt numFmtId="180" formatCode="#,##0_);[Red]\(#,##0\)"/>
    <numFmt numFmtId="181" formatCode="#,##0.00;&quot;△ &quot;#,##0.00"/>
    <numFmt numFmtId="182" formatCode="#,##0_ "/>
    <numFmt numFmtId="183" formatCode="#,##0.00_ "/>
    <numFmt numFmtId="184" formatCode="#,##0;&quot;△ &quot;#,##0"/>
    <numFmt numFmtId="185" formatCode="#,##0.0;&quot;△ &quot;#,##0.0"/>
    <numFmt numFmtId="186" formatCode="#,##0.0_ "/>
    <numFmt numFmtId="187" formatCode="0.0%"/>
    <numFmt numFmtId="188" formatCode="#,##0.0;[Red]\-#,##0.0"/>
  </numFmts>
  <fonts count="51"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9"/>
      <name val="ＭＳ Ｐゴシック"/>
      <family val="3"/>
      <charset val="128"/>
    </font>
    <font>
      <sz val="8"/>
      <name val="ＭＳ Ｐゴシック"/>
      <family val="3"/>
      <charset val="128"/>
    </font>
    <font>
      <sz val="14"/>
      <name val="ＭＳ ゴシック"/>
      <family val="3"/>
      <charset val="128"/>
    </font>
    <font>
      <sz val="13"/>
      <color rgb="FFFF0000"/>
      <name val="ＭＳ ゴシック"/>
      <family val="3"/>
      <charset val="128"/>
    </font>
    <font>
      <sz val="9"/>
      <color rgb="FFFF0000"/>
      <name val="ＭＳ ゴシック"/>
      <family val="3"/>
      <charset val="128"/>
    </font>
    <font>
      <sz val="10"/>
      <color rgb="FFFF0000"/>
      <name val="ＭＳ ゴシック"/>
      <family val="3"/>
      <charset val="128"/>
    </font>
    <font>
      <sz val="14"/>
      <color rgb="FFFF0000"/>
      <name val="ＭＳ ゴシック"/>
      <family val="3"/>
      <charset val="128"/>
    </font>
    <font>
      <sz val="11"/>
      <color rgb="FFFF0000"/>
      <name val="ＭＳ ゴシック"/>
      <family val="3"/>
      <charset val="128"/>
    </font>
    <font>
      <sz val="11"/>
      <color rgb="FFFF0000"/>
      <name val="ＭＳ Ｐゴシック"/>
      <family val="3"/>
      <charset val="128"/>
    </font>
    <font>
      <sz val="8"/>
      <color rgb="FFFF0000"/>
      <name val="ＭＳ 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12"/>
      <color theme="1"/>
      <name val="ＭＳ Ｐゴシック"/>
      <family val="3"/>
      <charset val="128"/>
      <scheme val="minor"/>
    </font>
    <font>
      <b/>
      <sz val="28"/>
      <color theme="1"/>
      <name val="ＭＳ Ｐゴシック"/>
      <family val="3"/>
      <charset val="128"/>
    </font>
    <font>
      <sz val="22"/>
      <color theme="1"/>
      <name val="ＭＳ Ｐゴシック"/>
      <family val="3"/>
      <charset val="128"/>
    </font>
    <font>
      <sz val="28"/>
      <color theme="1"/>
      <name val="ＭＳ Ｐゴシック"/>
      <family val="3"/>
      <charset val="128"/>
    </font>
    <font>
      <sz val="18"/>
      <color theme="1"/>
      <name val="ＭＳ Ｐゴシック"/>
      <family val="3"/>
      <charset val="128"/>
    </font>
    <font>
      <b/>
      <sz val="22"/>
      <color theme="1"/>
      <name val="ＭＳ Ｐゴシック"/>
      <family val="3"/>
      <charset val="128"/>
    </font>
    <font>
      <b/>
      <sz val="26"/>
      <color theme="1"/>
      <name val="ＭＳ Ｐゴシック"/>
      <family val="3"/>
      <charset val="128"/>
    </font>
    <font>
      <sz val="18"/>
      <color rgb="FFFF0000"/>
      <name val="ＭＳ Ｐゴシック"/>
      <family val="3"/>
      <charset val="128"/>
    </font>
    <font>
      <sz val="16"/>
      <color rgb="FFFF0000"/>
      <name val="ＭＳ Ｐゴシック"/>
      <family val="3"/>
      <charset val="128"/>
    </font>
    <font>
      <sz val="11"/>
      <color theme="1"/>
      <name val="ＭＳ Ｐゴシック"/>
      <family val="3"/>
      <scheme val="minor"/>
    </font>
    <font>
      <sz val="26"/>
      <color theme="1"/>
      <name val="ＭＳ Ｐゴシック"/>
      <family val="3"/>
      <charset val="128"/>
    </font>
    <font>
      <b/>
      <sz val="20"/>
      <color rgb="FFFF0000"/>
      <name val="ＭＳ Ｐゴシック"/>
      <family val="3"/>
      <charset val="128"/>
    </font>
    <font>
      <sz val="20"/>
      <color theme="1"/>
      <name val="ＭＳ Ｐゴシック"/>
      <family val="3"/>
      <charset val="128"/>
    </font>
    <font>
      <sz val="28"/>
      <color rgb="FFFF0000"/>
      <name val="ＭＳ Ｐゴシック"/>
      <family val="3"/>
      <charset val="128"/>
    </font>
    <font>
      <sz val="18"/>
      <color indexed="81"/>
      <name val="ＭＳ Ｐゴシック"/>
      <family val="3"/>
      <charset val="128"/>
      <scheme val="minor"/>
    </font>
    <font>
      <sz val="18"/>
      <color indexed="81"/>
      <name val="Malgun Gothic Semilight"/>
      <family val="3"/>
      <charset val="129"/>
    </font>
    <font>
      <sz val="10"/>
      <name val="ＭＳ Ｐゴシック"/>
      <family val="3"/>
      <charset val="128"/>
    </font>
    <font>
      <sz val="14"/>
      <color theme="1"/>
      <name val="ＭＳ Ｐゴシック"/>
      <family val="3"/>
      <charset val="128"/>
    </font>
    <font>
      <sz val="11"/>
      <name val="ＭＳ Ｐゴシック"/>
      <family val="3"/>
      <charset val="128"/>
    </font>
    <font>
      <sz val="12"/>
      <name val="ＭＳ Ｐゴシック"/>
      <family val="3"/>
      <charset val="128"/>
    </font>
    <font>
      <sz val="8"/>
      <color rgb="FFFF0000"/>
      <name val="ＭＳ Ｐゴシック"/>
      <family val="3"/>
      <charset val="128"/>
    </font>
    <font>
      <sz val="8"/>
      <color indexed="81"/>
      <name val="ＭＳ Ｐゴシック"/>
      <family val="3"/>
      <charset val="128"/>
    </font>
  </fonts>
  <fills count="1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9EDBB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FFBE"/>
        <bgColor indexed="64"/>
      </patternFill>
    </fill>
    <fill>
      <patternFill patternType="solid">
        <fgColor indexed="45"/>
        <bgColor indexed="64"/>
      </patternFill>
    </fill>
    <fill>
      <patternFill patternType="solid">
        <fgColor indexed="42"/>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38" fontId="3" fillId="0" borderId="0" applyFont="0" applyFill="0" applyBorder="0" applyAlignment="0" applyProtection="0">
      <alignment vertical="center"/>
    </xf>
    <xf numFmtId="0" fontId="47" fillId="0" borderId="0">
      <alignment vertical="center"/>
    </xf>
  </cellStyleXfs>
  <cellXfs count="489">
    <xf numFmtId="0" fontId="0" fillId="0" borderId="0" xfId="0">
      <alignment vertical="center"/>
    </xf>
    <xf numFmtId="0" fontId="6"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57" fontId="7" fillId="0" borderId="0" xfId="0" applyNumberFormat="1" applyFont="1" applyAlignment="1">
      <alignment horizontal="center" vertical="center"/>
    </xf>
    <xf numFmtId="57" fontId="7" fillId="0" borderId="0" xfId="0" applyNumberFormat="1" applyFont="1" applyAlignment="1">
      <alignment horizontal="left"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8" fillId="0" borderId="0" xfId="0" applyFont="1" applyBorder="1" applyAlignment="1">
      <alignment horizontal="center" vertical="center"/>
    </xf>
    <xf numFmtId="57" fontId="8" fillId="0" borderId="0" xfId="0" applyNumberFormat="1" applyFont="1" applyBorder="1" applyAlignment="1">
      <alignment horizontal="lef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9" fillId="0" borderId="0" xfId="0" applyFont="1" applyAlignment="1">
      <alignment horizontal="center" vertical="center"/>
    </xf>
    <xf numFmtId="57" fontId="8" fillId="0" borderId="0" xfId="0" applyNumberFormat="1" applyFont="1" applyAlignment="1">
      <alignment horizontal="center" vertical="center"/>
    </xf>
    <xf numFmtId="57" fontId="8" fillId="0" borderId="0" xfId="0" applyNumberFormat="1" applyFont="1" applyAlignment="1">
      <alignment horizontal="left" vertical="center"/>
    </xf>
    <xf numFmtId="0" fontId="6" fillId="0" borderId="0" xfId="0" applyFont="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57" fontId="6" fillId="0" borderId="4" xfId="0" applyNumberFormat="1" applyFont="1" applyBorder="1" applyAlignment="1">
      <alignment horizontal="center" vertical="center" wrapText="1"/>
    </xf>
    <xf numFmtId="57" fontId="6" fillId="0" borderId="13" xfId="0" applyNumberFormat="1" applyFont="1" applyBorder="1" applyAlignment="1">
      <alignment horizontal="center" vertical="center" wrapText="1"/>
    </xf>
    <xf numFmtId="57" fontId="6" fillId="0" borderId="4" xfId="0" applyNumberFormat="1" applyFont="1" applyBorder="1" applyAlignment="1">
      <alignment horizontal="center" vertical="center"/>
    </xf>
    <xf numFmtId="57" fontId="6" fillId="0" borderId="13" xfId="0" applyNumberFormat="1" applyFont="1" applyBorder="1" applyAlignment="1">
      <alignment horizontal="left" vertical="center"/>
    </xf>
    <xf numFmtId="57" fontId="6" fillId="0" borderId="4" xfId="0" applyNumberFormat="1" applyFont="1" applyBorder="1" applyAlignment="1">
      <alignment horizontal="left" vertical="center"/>
    </xf>
    <xf numFmtId="0" fontId="6" fillId="0" borderId="0" xfId="0" applyFont="1" applyBorder="1" applyAlignment="1">
      <alignment horizontal="center" vertical="center"/>
    </xf>
    <xf numFmtId="0" fontId="6" fillId="0" borderId="4" xfId="0" applyFont="1" applyBorder="1" applyAlignment="1">
      <alignment horizontal="left" vertical="center"/>
    </xf>
    <xf numFmtId="57" fontId="6" fillId="0" borderId="13" xfId="0" applyNumberFormat="1" applyFont="1" applyBorder="1" applyAlignment="1">
      <alignment horizontal="left" vertical="center" shrinkToFit="1"/>
    </xf>
    <xf numFmtId="57" fontId="6" fillId="0" borderId="10" xfId="0" applyNumberFormat="1" applyFont="1" applyBorder="1" applyAlignment="1">
      <alignment horizontal="left" vertical="center"/>
    </xf>
    <xf numFmtId="57" fontId="6" fillId="0" borderId="14" xfId="0" applyNumberFormat="1" applyFont="1" applyBorder="1" applyAlignment="1">
      <alignment horizontal="left" vertical="center"/>
    </xf>
    <xf numFmtId="0" fontId="7" fillId="0" borderId="1" xfId="0" applyFont="1" applyBorder="1" applyAlignment="1">
      <alignment horizontal="center" vertical="center"/>
    </xf>
    <xf numFmtId="57" fontId="9" fillId="0" borderId="6" xfId="0" applyNumberFormat="1" applyFont="1" applyBorder="1" applyAlignment="1">
      <alignment horizontal="left" vertical="center"/>
    </xf>
    <xf numFmtId="57" fontId="7" fillId="0" borderId="9" xfId="0" applyNumberFormat="1" applyFont="1" applyBorder="1" applyAlignment="1">
      <alignment horizontal="left" vertical="center"/>
    </xf>
    <xf numFmtId="0" fontId="7" fillId="0" borderId="2" xfId="0" applyFont="1" applyBorder="1" applyAlignment="1">
      <alignment horizontal="center" vertical="center"/>
    </xf>
    <xf numFmtId="57" fontId="9" fillId="0" borderId="4" xfId="0" applyNumberFormat="1" applyFont="1" applyBorder="1" applyAlignment="1">
      <alignment horizontal="left" vertical="center"/>
    </xf>
    <xf numFmtId="0" fontId="7" fillId="0" borderId="0" xfId="0" applyFont="1" applyBorder="1" applyAlignment="1">
      <alignment horizontal="center" vertical="center"/>
    </xf>
    <xf numFmtId="0" fontId="9" fillId="0" borderId="4" xfId="0" applyFont="1" applyBorder="1" applyAlignment="1">
      <alignment horizontal="left" vertical="center"/>
    </xf>
    <xf numFmtId="57" fontId="7" fillId="0" borderId="13" xfId="0" applyNumberFormat="1" applyFont="1" applyBorder="1" applyAlignment="1">
      <alignment horizontal="left" vertical="center"/>
    </xf>
    <xf numFmtId="57" fontId="7" fillId="0" borderId="4" xfId="0" applyNumberFormat="1" applyFont="1" applyBorder="1" applyAlignment="1">
      <alignment horizontal="left" vertical="center"/>
    </xf>
    <xf numFmtId="0" fontId="6" fillId="0" borderId="7" xfId="0" applyFont="1" applyBorder="1" applyAlignment="1">
      <alignment horizontal="center" vertical="center"/>
    </xf>
    <xf numFmtId="176" fontId="7" fillId="0" borderId="7" xfId="0" applyNumberFormat="1" applyFont="1" applyBorder="1" applyAlignment="1">
      <alignment horizontal="center" vertical="center"/>
    </xf>
    <xf numFmtId="176" fontId="11" fillId="0" borderId="5" xfId="1" applyNumberFormat="1" applyFont="1" applyBorder="1" applyAlignment="1">
      <alignment horizontal="center" vertical="center"/>
    </xf>
    <xf numFmtId="38" fontId="11" fillId="0" borderId="7" xfId="1" applyFont="1" applyBorder="1" applyAlignment="1">
      <alignment vertical="center"/>
    </xf>
    <xf numFmtId="49" fontId="6" fillId="0" borderId="0" xfId="0" applyNumberFormat="1" applyFont="1" applyAlignment="1">
      <alignment vertical="center"/>
    </xf>
    <xf numFmtId="38" fontId="9" fillId="0" borderId="0" xfId="1" applyFont="1" applyAlignment="1">
      <alignment vertical="center"/>
    </xf>
    <xf numFmtId="57" fontId="9" fillId="0" borderId="0" xfId="0" applyNumberFormat="1" applyFont="1" applyAlignment="1">
      <alignment vertical="center"/>
    </xf>
    <xf numFmtId="57" fontId="9" fillId="0" borderId="0" xfId="0" applyNumberFormat="1" applyFont="1" applyBorder="1" applyAlignment="1">
      <alignment vertical="center"/>
    </xf>
    <xf numFmtId="0" fontId="9" fillId="0" borderId="0" xfId="0" applyFont="1" applyAlignment="1">
      <alignment vertical="center"/>
    </xf>
    <xf numFmtId="49" fontId="6" fillId="0" borderId="0" xfId="0" applyNumberFormat="1" applyFont="1" applyAlignment="1">
      <alignment vertical="top"/>
    </xf>
    <xf numFmtId="49" fontId="6" fillId="0" borderId="0" xfId="0" applyNumberFormat="1" applyFont="1" applyAlignment="1">
      <alignment vertical="top" wrapText="1"/>
    </xf>
    <xf numFmtId="0" fontId="7" fillId="0" borderId="0" xfId="0" applyFont="1" applyAlignment="1">
      <alignment vertical="center"/>
    </xf>
    <xf numFmtId="49" fontId="7" fillId="0" borderId="0" xfId="0" applyNumberFormat="1" applyFont="1" applyAlignment="1">
      <alignment vertical="center"/>
    </xf>
    <xf numFmtId="38" fontId="11"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57" fontId="7" fillId="0" borderId="0" xfId="0" applyNumberFormat="1" applyFont="1" applyBorder="1" applyAlignment="1">
      <alignment horizontal="left" vertical="center"/>
    </xf>
    <xf numFmtId="38" fontId="11" fillId="0" borderId="0" xfId="1" applyFont="1" applyAlignment="1">
      <alignment horizontal="center" vertical="center"/>
    </xf>
    <xf numFmtId="38" fontId="14" fillId="0" borderId="0" xfId="1" applyFont="1" applyAlignment="1">
      <alignment horizontal="center" vertical="center"/>
    </xf>
    <xf numFmtId="176" fontId="18" fillId="2" borderId="7" xfId="0" applyNumberFormat="1" applyFont="1" applyFill="1" applyBorder="1" applyAlignment="1">
      <alignment horizontal="center" vertical="center"/>
    </xf>
    <xf numFmtId="176" fontId="18" fillId="2" borderId="5" xfId="1" applyNumberFormat="1" applyFont="1" applyFill="1" applyBorder="1" applyAlignment="1">
      <alignment horizontal="right" vertical="center"/>
    </xf>
    <xf numFmtId="57" fontId="16" fillId="0" borderId="4" xfId="0" applyNumberFormat="1" applyFont="1" applyBorder="1" applyAlignment="1">
      <alignment horizontal="center" vertical="center" wrapText="1"/>
    </xf>
    <xf numFmtId="57" fontId="16" fillId="0" borderId="13" xfId="0" applyNumberFormat="1" applyFont="1" applyBorder="1" applyAlignment="1">
      <alignment horizontal="center" vertical="center" wrapText="1"/>
    </xf>
    <xf numFmtId="57" fontId="16" fillId="0" borderId="4" xfId="0" applyNumberFormat="1" applyFont="1" applyBorder="1" applyAlignment="1">
      <alignment horizontal="center" vertical="center"/>
    </xf>
    <xf numFmtId="57" fontId="16" fillId="0" borderId="13" xfId="0" applyNumberFormat="1" applyFont="1" applyBorder="1" applyAlignment="1">
      <alignment horizontal="left" vertical="center"/>
    </xf>
    <xf numFmtId="57" fontId="16" fillId="0" borderId="4" xfId="0" applyNumberFormat="1" applyFont="1" applyBorder="1" applyAlignment="1">
      <alignment horizontal="left" vertical="center"/>
    </xf>
    <xf numFmtId="0" fontId="16" fillId="0" borderId="0" xfId="0" applyFont="1" applyBorder="1" applyAlignment="1">
      <alignment horizontal="center" vertical="center"/>
    </xf>
    <xf numFmtId="0" fontId="16" fillId="0" borderId="4" xfId="0" applyFont="1" applyBorder="1" applyAlignment="1">
      <alignment horizontal="left" vertical="center"/>
    </xf>
    <xf numFmtId="57" fontId="16" fillId="0" borderId="13" xfId="0" applyNumberFormat="1" applyFont="1" applyBorder="1" applyAlignment="1">
      <alignment horizontal="left" vertical="center" shrinkToFit="1"/>
    </xf>
    <xf numFmtId="57" fontId="16" fillId="0" borderId="10" xfId="0" applyNumberFormat="1" applyFont="1" applyBorder="1" applyAlignment="1">
      <alignment horizontal="left" vertical="center"/>
    </xf>
    <xf numFmtId="57" fontId="16" fillId="0" borderId="14" xfId="0" applyNumberFormat="1" applyFont="1" applyBorder="1" applyAlignment="1">
      <alignment horizontal="left" vertical="center"/>
    </xf>
    <xf numFmtId="0" fontId="22" fillId="0" borderId="0" xfId="0" applyFo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wrapText="1"/>
    </xf>
    <xf numFmtId="0" fontId="22" fillId="0" borderId="0" xfId="0" applyFont="1" applyAlignment="1">
      <alignment horizontal="distributed"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22" fillId="0" borderId="0" xfId="0" applyFont="1" applyAlignment="1">
      <alignment horizontal="center" vertical="center"/>
    </xf>
    <xf numFmtId="0" fontId="3" fillId="0" borderId="0" xfId="4">
      <alignment vertical="center"/>
    </xf>
    <xf numFmtId="0" fontId="3" fillId="0" borderId="0" xfId="4" applyFont="1" applyAlignment="1">
      <alignment horizontal="center" vertical="center"/>
    </xf>
    <xf numFmtId="0" fontId="3" fillId="0" borderId="0" xfId="4" applyFont="1">
      <alignment vertical="center"/>
    </xf>
    <xf numFmtId="0" fontId="3" fillId="0" borderId="0" xfId="4" applyBorder="1">
      <alignment vertical="center"/>
    </xf>
    <xf numFmtId="0" fontId="3" fillId="0" borderId="11" xfId="4" applyBorder="1" applyAlignment="1">
      <alignment vertical="center"/>
    </xf>
    <xf numFmtId="0" fontId="3" fillId="0" borderId="0" xfId="4" applyBorder="1" applyAlignment="1">
      <alignment vertical="center"/>
    </xf>
    <xf numFmtId="0" fontId="25" fillId="4" borderId="7" xfId="4" applyFont="1" applyFill="1" applyBorder="1" applyAlignment="1">
      <alignment horizontal="center" vertical="center" wrapText="1"/>
    </xf>
    <xf numFmtId="0" fontId="27" fillId="0" borderId="7" xfId="4" applyFont="1" applyBorder="1" applyAlignment="1">
      <alignment horizontal="center" vertical="center" wrapText="1"/>
    </xf>
    <xf numFmtId="0" fontId="3" fillId="0" borderId="11" xfId="4" applyBorder="1" applyAlignment="1">
      <alignment horizontal="center" vertical="center"/>
    </xf>
    <xf numFmtId="0" fontId="3" fillId="0" borderId="0" xfId="4" applyFont="1" applyAlignment="1">
      <alignment horizontal="center" vertical="center"/>
    </xf>
    <xf numFmtId="38" fontId="29" fillId="0" borderId="0" xfId="1" applyFont="1" applyFill="1" applyBorder="1" applyAlignment="1">
      <alignment horizontal="left" vertical="center"/>
    </xf>
    <xf numFmtId="0" fontId="3" fillId="0" borderId="0" xfId="4" applyFont="1" applyAlignment="1">
      <alignment horizontal="right" vertical="center"/>
    </xf>
    <xf numFmtId="0" fontId="22" fillId="0" borderId="11" xfId="4" applyFont="1" applyBorder="1" applyAlignment="1">
      <alignment horizontal="center" vertical="center" wrapText="1"/>
    </xf>
    <xf numFmtId="0" fontId="22" fillId="0" borderId="11" xfId="4" applyFont="1" applyBorder="1" applyAlignment="1">
      <alignment horizontal="center" vertical="center"/>
    </xf>
    <xf numFmtId="0" fontId="30" fillId="0" borderId="0" xfId="5" applyFont="1">
      <alignment vertical="center"/>
    </xf>
    <xf numFmtId="0" fontId="3" fillId="0" borderId="0" xfId="5">
      <alignment vertical="center"/>
    </xf>
    <xf numFmtId="0" fontId="3" fillId="0" borderId="0" xfId="5" applyAlignment="1">
      <alignment horizontal="center" vertical="center"/>
    </xf>
    <xf numFmtId="181" fontId="3" fillId="0" borderId="0" xfId="5" applyNumberFormat="1">
      <alignment vertical="center"/>
    </xf>
    <xf numFmtId="181" fontId="3" fillId="0" borderId="0" xfId="5" applyNumberFormat="1" applyFill="1">
      <alignment vertical="center"/>
    </xf>
    <xf numFmtId="182" fontId="3" fillId="0" borderId="0" xfId="5" applyNumberFormat="1">
      <alignment vertical="center"/>
    </xf>
    <xf numFmtId="183" fontId="3" fillId="0" borderId="0" xfId="5" applyNumberFormat="1">
      <alignment vertical="center"/>
    </xf>
    <xf numFmtId="9" fontId="0" fillId="0" borderId="0" xfId="6" applyFont="1">
      <alignment vertical="center"/>
    </xf>
    <xf numFmtId="0" fontId="31" fillId="0" borderId="0" xfId="5" applyFont="1">
      <alignment vertical="center"/>
    </xf>
    <xf numFmtId="0" fontId="33" fillId="6" borderId="7" xfId="5" applyFont="1" applyFill="1" applyBorder="1" applyAlignment="1">
      <alignment horizontal="center" vertical="center"/>
    </xf>
    <xf numFmtId="0" fontId="3" fillId="0" borderId="0" xfId="5" applyFill="1">
      <alignment vertical="center"/>
    </xf>
    <xf numFmtId="183" fontId="32" fillId="0" borderId="0" xfId="5" applyNumberFormat="1" applyFont="1">
      <alignment vertical="center"/>
    </xf>
    <xf numFmtId="0" fontId="3" fillId="0" borderId="0" xfId="5" applyAlignment="1">
      <alignment vertical="center"/>
    </xf>
    <xf numFmtId="0" fontId="32" fillId="0" borderId="0" xfId="5" applyFont="1" applyFill="1" applyBorder="1" applyAlignment="1">
      <alignment horizontal="left" vertical="center"/>
    </xf>
    <xf numFmtId="0" fontId="5" fillId="6" borderId="1" xfId="5" applyFont="1" applyFill="1" applyBorder="1" applyAlignment="1">
      <alignment horizontal="center" vertical="center" wrapText="1"/>
    </xf>
    <xf numFmtId="0" fontId="5" fillId="0" borderId="0" xfId="5" applyFont="1" applyFill="1" applyBorder="1" applyAlignment="1">
      <alignment horizontal="center" vertical="center" wrapText="1"/>
    </xf>
    <xf numFmtId="183" fontId="32" fillId="0" borderId="0" xfId="5" applyNumberFormat="1" applyFont="1" applyAlignment="1">
      <alignment vertical="center" wrapText="1"/>
    </xf>
    <xf numFmtId="0" fontId="5" fillId="6" borderId="3" xfId="5" applyFont="1" applyFill="1" applyBorder="1" applyAlignment="1">
      <alignment horizontal="center" vertical="center"/>
    </xf>
    <xf numFmtId="0" fontId="5" fillId="0" borderId="0" xfId="5" applyFont="1" applyFill="1" applyBorder="1" applyAlignment="1">
      <alignment horizontal="center" vertical="center"/>
    </xf>
    <xf numFmtId="184" fontId="33" fillId="2" borderId="7" xfId="5" applyNumberFormat="1" applyFont="1" applyFill="1" applyBorder="1" applyAlignment="1">
      <alignment horizontal="center" vertical="center"/>
    </xf>
    <xf numFmtId="181" fontId="33" fillId="0" borderId="7" xfId="5" applyNumberFormat="1" applyFont="1" applyBorder="1" applyAlignment="1">
      <alignment horizontal="center" vertical="center"/>
    </xf>
    <xf numFmtId="181" fontId="33" fillId="0" borderId="0" xfId="5" applyNumberFormat="1" applyFont="1" applyFill="1" applyBorder="1" applyAlignment="1">
      <alignment horizontal="center" vertical="center"/>
    </xf>
    <xf numFmtId="184" fontId="33" fillId="0" borderId="0" xfId="5" applyNumberFormat="1" applyFont="1" applyFill="1" applyBorder="1" applyAlignment="1">
      <alignment horizontal="center" vertical="center"/>
    </xf>
    <xf numFmtId="181" fontId="3" fillId="0" borderId="0" xfId="5" applyNumberFormat="1" applyFill="1" applyBorder="1">
      <alignment vertical="center"/>
    </xf>
    <xf numFmtId="182" fontId="3" fillId="0" borderId="0" xfId="5" applyNumberFormat="1" applyFill="1">
      <alignment vertical="center"/>
    </xf>
    <xf numFmtId="0" fontId="3" fillId="0" borderId="0" xfId="5" applyFill="1" applyBorder="1" applyAlignment="1">
      <alignment vertical="center"/>
    </xf>
    <xf numFmtId="183" fontId="3" fillId="0" borderId="0" xfId="5" applyNumberFormat="1" applyFill="1">
      <alignment vertical="center"/>
    </xf>
    <xf numFmtId="0" fontId="31" fillId="0" borderId="0" xfId="5" applyFont="1" applyFill="1">
      <alignment vertical="center"/>
    </xf>
    <xf numFmtId="182" fontId="3" fillId="0" borderId="0" xfId="5" applyNumberFormat="1" applyFont="1" applyBorder="1" applyAlignment="1">
      <alignment horizontal="right" vertical="center"/>
    </xf>
    <xf numFmtId="183" fontId="3" fillId="0" borderId="0" xfId="5" applyNumberFormat="1" applyBorder="1">
      <alignment vertical="center"/>
    </xf>
    <xf numFmtId="0" fontId="3" fillId="0" borderId="0" xfId="5" applyBorder="1">
      <alignment vertical="center"/>
    </xf>
    <xf numFmtId="0" fontId="34" fillId="0" borderId="11" xfId="5" applyFont="1" applyFill="1" applyBorder="1" applyAlignment="1">
      <alignment horizontal="center" vertical="center" wrapText="1"/>
    </xf>
    <xf numFmtId="182" fontId="3" fillId="0" borderId="10" xfId="5" applyNumberFormat="1" applyBorder="1">
      <alignment vertical="center"/>
    </xf>
    <xf numFmtId="183" fontId="3" fillId="0" borderId="11" xfId="5" applyNumberFormat="1" applyBorder="1">
      <alignment vertical="center"/>
    </xf>
    <xf numFmtId="0" fontId="33" fillId="0" borderId="11" xfId="5" applyFont="1" applyBorder="1" applyAlignment="1">
      <alignment horizontal="right" vertical="center"/>
    </xf>
    <xf numFmtId="181" fontId="5" fillId="0" borderId="1" xfId="5" applyNumberFormat="1" applyFont="1" applyFill="1" applyBorder="1" applyAlignment="1">
      <alignment horizontal="center" vertical="center" wrapText="1"/>
    </xf>
    <xf numFmtId="0" fontId="3" fillId="0" borderId="0" xfId="5" applyAlignment="1">
      <alignment horizontal="center" vertical="center" wrapText="1"/>
    </xf>
    <xf numFmtId="183" fontId="31" fillId="0" borderId="0" xfId="5" applyNumberFormat="1" applyFont="1" applyFill="1" applyBorder="1" applyAlignment="1">
      <alignment horizontal="center" vertical="center" wrapText="1"/>
    </xf>
    <xf numFmtId="181" fontId="5" fillId="0" borderId="2" xfId="5" applyNumberFormat="1" applyFont="1" applyFill="1" applyBorder="1" applyAlignment="1">
      <alignment horizontal="center" vertical="center" wrapText="1"/>
    </xf>
    <xf numFmtId="181" fontId="33" fillId="6" borderId="4" xfId="5" applyNumberFormat="1" applyFont="1" applyFill="1" applyBorder="1" applyAlignment="1">
      <alignment horizontal="center" vertical="center" shrinkToFit="1"/>
    </xf>
    <xf numFmtId="181" fontId="5" fillId="0" borderId="4" xfId="5" applyNumberFormat="1" applyFont="1" applyFill="1" applyBorder="1" applyAlignment="1">
      <alignment horizontal="center" vertical="center" shrinkToFit="1"/>
    </xf>
    <xf numFmtId="182" fontId="33" fillId="6" borderId="7" xfId="5" applyNumberFormat="1" applyFont="1" applyFill="1" applyBorder="1" applyAlignment="1">
      <alignment horizontal="center" vertical="center" shrinkToFit="1"/>
    </xf>
    <xf numFmtId="183" fontId="33" fillId="6" borderId="7" xfId="5" applyNumberFormat="1" applyFont="1" applyFill="1" applyBorder="1" applyAlignment="1">
      <alignment horizontal="center" vertical="center" shrinkToFit="1"/>
    </xf>
    <xf numFmtId="183" fontId="5" fillId="6" borderId="7" xfId="5" applyNumberFormat="1" applyFont="1" applyFill="1" applyBorder="1" applyAlignment="1">
      <alignment horizontal="center" vertical="center" shrinkToFit="1"/>
    </xf>
    <xf numFmtId="9" fontId="5" fillId="6" borderId="7" xfId="6" applyFont="1" applyFill="1" applyBorder="1" applyAlignment="1">
      <alignment horizontal="center" vertical="center" wrapText="1"/>
    </xf>
    <xf numFmtId="182" fontId="5" fillId="6" borderId="3" xfId="5" applyNumberFormat="1" applyFont="1" applyFill="1" applyBorder="1" applyAlignment="1">
      <alignment horizontal="center" vertical="center" wrapText="1"/>
    </xf>
    <xf numFmtId="182" fontId="5" fillId="6" borderId="7" xfId="5" applyNumberFormat="1" applyFont="1" applyFill="1" applyBorder="1" applyAlignment="1">
      <alignment horizontal="center" vertical="center" shrinkToFit="1"/>
    </xf>
    <xf numFmtId="182" fontId="5" fillId="6" borderId="13" xfId="5" applyNumberFormat="1" applyFont="1" applyFill="1" applyBorder="1" applyAlignment="1">
      <alignment horizontal="center" vertical="center" shrinkToFit="1"/>
    </xf>
    <xf numFmtId="183" fontId="37" fillId="6" borderId="2" xfId="5" applyNumberFormat="1" applyFont="1" applyFill="1" applyBorder="1" applyAlignment="1">
      <alignment horizontal="center" vertical="center" shrinkToFit="1"/>
    </xf>
    <xf numFmtId="0" fontId="3" fillId="0" borderId="0" xfId="5" applyAlignment="1">
      <alignment horizontal="center" vertical="center" shrinkToFit="1"/>
    </xf>
    <xf numFmtId="0" fontId="31" fillId="0" borderId="7" xfId="5" applyFont="1" applyBorder="1" applyAlignment="1">
      <alignment horizontal="center" vertical="center" shrinkToFit="1"/>
    </xf>
    <xf numFmtId="0" fontId="5" fillId="2" borderId="7" xfId="5" applyFont="1" applyFill="1" applyBorder="1" applyAlignment="1">
      <alignment vertical="center" shrinkToFit="1"/>
    </xf>
    <xf numFmtId="0" fontId="5" fillId="2" borderId="7" xfId="5" applyFont="1" applyFill="1" applyBorder="1" applyAlignment="1">
      <alignment horizontal="center" vertical="center" shrinkToFit="1"/>
    </xf>
    <xf numFmtId="185" fontId="5" fillId="2" borderId="5" xfId="5" applyNumberFormat="1" applyFont="1" applyFill="1" applyBorder="1" applyAlignment="1">
      <alignment horizontal="right" vertical="center" shrinkToFit="1"/>
    </xf>
    <xf numFmtId="181" fontId="5" fillId="0" borderId="5" xfId="5" applyNumberFormat="1" applyFont="1" applyFill="1" applyBorder="1" applyAlignment="1">
      <alignment horizontal="right" vertical="center" shrinkToFit="1"/>
    </xf>
    <xf numFmtId="182" fontId="5" fillId="2" borderId="7" xfId="5" applyNumberFormat="1" applyFont="1" applyFill="1" applyBorder="1" applyAlignment="1">
      <alignment vertical="center" shrinkToFit="1"/>
    </xf>
    <xf numFmtId="186" fontId="5" fillId="2" borderId="7" xfId="5" applyNumberFormat="1" applyFont="1" applyFill="1" applyBorder="1" applyAlignment="1">
      <alignment vertical="center" shrinkToFit="1"/>
    </xf>
    <xf numFmtId="187" fontId="5" fillId="0" borderId="7" xfId="6" applyNumberFormat="1" applyFont="1" applyBorder="1" applyAlignment="1">
      <alignment vertical="center" shrinkToFit="1"/>
    </xf>
    <xf numFmtId="182" fontId="5" fillId="0" borderId="7" xfId="5" applyNumberFormat="1" applyFont="1" applyBorder="1" applyAlignment="1">
      <alignment vertical="center" shrinkToFit="1"/>
    </xf>
    <xf numFmtId="38" fontId="5" fillId="0" borderId="7" xfId="7" applyFont="1" applyFill="1" applyBorder="1" applyAlignment="1">
      <alignment vertical="center" shrinkToFit="1"/>
    </xf>
    <xf numFmtId="188" fontId="5" fillId="2" borderId="7" xfId="5" applyNumberFormat="1" applyFont="1" applyFill="1" applyBorder="1" applyAlignment="1">
      <alignment vertical="center" shrinkToFit="1"/>
    </xf>
    <xf numFmtId="182" fontId="5" fillId="0" borderId="7" xfId="5" applyNumberFormat="1" applyFont="1" applyFill="1" applyBorder="1" applyAlignment="1">
      <alignment vertical="center" shrinkToFit="1"/>
    </xf>
    <xf numFmtId="187" fontId="5" fillId="0" borderId="7" xfId="8" applyNumberFormat="1" applyFont="1" applyFill="1" applyBorder="1" applyAlignment="1">
      <alignment vertical="center" shrinkToFit="1"/>
    </xf>
    <xf numFmtId="38" fontId="5" fillId="0" borderId="8" xfId="5" applyNumberFormat="1" applyFont="1" applyBorder="1" applyAlignment="1">
      <alignment vertical="center" shrinkToFit="1"/>
    </xf>
    <xf numFmtId="38" fontId="5" fillId="0" borderId="7" xfId="9" applyNumberFormat="1" applyFont="1" applyBorder="1" applyAlignment="1">
      <alignment vertical="center" shrinkToFit="1"/>
    </xf>
    <xf numFmtId="188" fontId="5" fillId="0" borderId="7" xfId="9" applyNumberFormat="1" applyFont="1" applyBorder="1" applyAlignment="1">
      <alignment vertical="center" shrinkToFit="1"/>
    </xf>
    <xf numFmtId="0" fontId="3" fillId="0" borderId="0" xfId="5" applyAlignment="1">
      <alignment vertical="center" shrinkToFit="1"/>
    </xf>
    <xf numFmtId="2" fontId="31" fillId="0" borderId="0" xfId="5" applyNumberFormat="1" applyFont="1" applyFill="1" applyBorder="1" applyAlignment="1">
      <alignment vertical="center" shrinkToFit="1"/>
    </xf>
    <xf numFmtId="0" fontId="31" fillId="0" borderId="3" xfId="5" applyFont="1" applyBorder="1" applyAlignment="1">
      <alignment horizontal="center" vertical="center" shrinkToFit="1"/>
    </xf>
    <xf numFmtId="2" fontId="31" fillId="0" borderId="0" xfId="5" applyNumberFormat="1" applyFont="1" applyBorder="1" applyAlignment="1">
      <alignment vertical="center" shrinkToFit="1"/>
    </xf>
    <xf numFmtId="182" fontId="5" fillId="2" borderId="1" xfId="5" applyNumberFormat="1" applyFont="1" applyFill="1" applyBorder="1" applyAlignment="1">
      <alignment vertical="center" shrinkToFit="1"/>
    </xf>
    <xf numFmtId="186" fontId="5" fillId="2" borderId="1" xfId="5" applyNumberFormat="1" applyFont="1" applyFill="1" applyBorder="1" applyAlignment="1">
      <alignment vertical="center" shrinkToFit="1"/>
    </xf>
    <xf numFmtId="188" fontId="5" fillId="2" borderId="1" xfId="5" applyNumberFormat="1" applyFont="1" applyFill="1" applyBorder="1" applyAlignment="1">
      <alignment vertical="center" shrinkToFit="1"/>
    </xf>
    <xf numFmtId="182" fontId="5" fillId="0" borderId="1" xfId="5" applyNumberFormat="1" applyFont="1" applyFill="1" applyBorder="1" applyAlignment="1">
      <alignment vertical="center" shrinkToFit="1"/>
    </xf>
    <xf numFmtId="0" fontId="31" fillId="0" borderId="19" xfId="5" applyFont="1" applyBorder="1" applyAlignment="1">
      <alignment horizontal="center" vertical="center" shrinkToFit="1"/>
    </xf>
    <xf numFmtId="0" fontId="39" fillId="8" borderId="20" xfId="5" applyFont="1" applyFill="1" applyBorder="1" applyAlignment="1">
      <alignment vertical="center" shrinkToFit="1"/>
    </xf>
    <xf numFmtId="0" fontId="31" fillId="8" borderId="20" xfId="5" applyFont="1" applyFill="1" applyBorder="1" applyAlignment="1">
      <alignment horizontal="center" vertical="center" shrinkToFit="1"/>
    </xf>
    <xf numFmtId="0" fontId="31" fillId="8" borderId="20" xfId="5" applyFont="1" applyFill="1" applyBorder="1" applyAlignment="1">
      <alignment vertical="center" shrinkToFit="1"/>
    </xf>
    <xf numFmtId="185" fontId="31" fillId="8" borderId="21" xfId="5" applyNumberFormat="1" applyFont="1" applyFill="1" applyBorder="1" applyAlignment="1">
      <alignment horizontal="right" vertical="center" shrinkToFit="1"/>
    </xf>
    <xf numFmtId="181" fontId="31" fillId="0" borderId="21" xfId="5" applyNumberFormat="1" applyFont="1" applyFill="1" applyBorder="1" applyAlignment="1">
      <alignment horizontal="right" vertical="center" shrinkToFit="1"/>
    </xf>
    <xf numFmtId="182" fontId="34" fillId="8" borderId="20" xfId="5" applyNumberFormat="1" applyFont="1" applyFill="1" applyBorder="1" applyAlignment="1">
      <alignment vertical="center" shrinkToFit="1"/>
    </xf>
    <xf numFmtId="38" fontId="34" fillId="8" borderId="21" xfId="9" applyFont="1" applyFill="1" applyBorder="1" applyAlignment="1">
      <alignment vertical="center" shrinkToFit="1"/>
    </xf>
    <xf numFmtId="186" fontId="34" fillId="8" borderId="21" xfId="9" applyNumberFormat="1" applyFont="1" applyFill="1" applyBorder="1" applyAlignment="1">
      <alignment vertical="center" shrinkToFit="1"/>
    </xf>
    <xf numFmtId="182" fontId="34" fillId="8" borderId="21" xfId="5" applyNumberFormat="1" applyFont="1" applyFill="1" applyBorder="1" applyAlignment="1">
      <alignment vertical="center" shrinkToFit="1"/>
    </xf>
    <xf numFmtId="187" fontId="34" fillId="8" borderId="21" xfId="6" applyNumberFormat="1" applyFont="1" applyFill="1" applyBorder="1" applyAlignment="1">
      <alignment vertical="center" shrinkToFit="1"/>
    </xf>
    <xf numFmtId="38" fontId="34" fillId="8" borderId="21" xfId="7" applyFont="1" applyFill="1" applyBorder="1" applyAlignment="1">
      <alignment vertical="center" shrinkToFit="1"/>
    </xf>
    <xf numFmtId="188" fontId="34" fillId="8" borderId="21" xfId="9" applyNumberFormat="1" applyFont="1" applyFill="1" applyBorder="1" applyAlignment="1">
      <alignment vertical="center" shrinkToFit="1"/>
    </xf>
    <xf numFmtId="187" fontId="34" fillId="8" borderId="21" xfId="5" applyNumberFormat="1" applyFont="1" applyFill="1" applyBorder="1" applyAlignment="1">
      <alignment vertical="center" shrinkToFit="1"/>
    </xf>
    <xf numFmtId="187" fontId="34" fillId="8" borderId="21" xfId="8" applyNumberFormat="1" applyFont="1" applyFill="1" applyBorder="1" applyAlignment="1">
      <alignment vertical="center" shrinkToFit="1"/>
    </xf>
    <xf numFmtId="38" fontId="34" fillId="8" borderId="22" xfId="6" applyNumberFormat="1" applyFont="1" applyFill="1" applyBorder="1" applyAlignment="1">
      <alignment vertical="center" shrinkToFit="1"/>
    </xf>
    <xf numFmtId="38" fontId="34" fillId="8" borderId="21" xfId="6" applyNumberFormat="1" applyFont="1" applyFill="1" applyBorder="1" applyAlignment="1">
      <alignment vertical="center" shrinkToFit="1"/>
    </xf>
    <xf numFmtId="38" fontId="34" fillId="8" borderId="23" xfId="9" applyFont="1" applyFill="1" applyBorder="1" applyAlignment="1">
      <alignment vertical="center" shrinkToFit="1"/>
    </xf>
    <xf numFmtId="0" fontId="3" fillId="0" borderId="0" xfId="5" applyBorder="1" applyAlignment="1">
      <alignment vertical="center" shrinkToFit="1"/>
    </xf>
    <xf numFmtId="0" fontId="40" fillId="0" borderId="0" xfId="5" applyFont="1" applyAlignment="1">
      <alignment vertical="center"/>
    </xf>
    <xf numFmtId="0" fontId="3" fillId="0" borderId="0" xfId="5" applyFont="1" applyAlignment="1">
      <alignment horizontal="center" vertical="center"/>
    </xf>
    <xf numFmtId="0" fontId="5" fillId="0" borderId="0" xfId="5" applyFont="1" applyAlignment="1">
      <alignment horizontal="right" vertical="center" shrinkToFit="1"/>
    </xf>
    <xf numFmtId="0" fontId="5" fillId="0" borderId="0" xfId="5" applyFont="1" applyFill="1" applyAlignment="1">
      <alignment horizontal="right" vertical="center" shrinkToFit="1"/>
    </xf>
    <xf numFmtId="0" fontId="31" fillId="0" borderId="0" xfId="5" applyFont="1" applyBorder="1" applyAlignment="1">
      <alignment vertical="center" shrinkToFit="1"/>
    </xf>
    <xf numFmtId="181" fontId="3" fillId="0" borderId="0" xfId="5" applyNumberFormat="1" applyFont="1" applyAlignment="1">
      <alignment horizontal="right" vertical="center" shrinkToFit="1"/>
    </xf>
    <xf numFmtId="181" fontId="3" fillId="0" borderId="0" xfId="5" applyNumberFormat="1" applyFont="1" applyFill="1" applyAlignment="1">
      <alignment horizontal="right" vertical="center" shrinkToFit="1"/>
    </xf>
    <xf numFmtId="183" fontId="3" fillId="0" borderId="0" xfId="5" applyNumberFormat="1" applyFont="1" applyAlignment="1">
      <alignment vertical="center" shrinkToFit="1"/>
    </xf>
    <xf numFmtId="9" fontId="0" fillId="0" borderId="0" xfId="6" applyFont="1" applyAlignment="1">
      <alignment vertical="center" shrinkToFit="1"/>
    </xf>
    <xf numFmtId="182" fontId="3" fillId="0" borderId="0" xfId="5" applyNumberFormat="1" applyFont="1" applyAlignment="1">
      <alignment vertical="center" shrinkToFit="1"/>
    </xf>
    <xf numFmtId="0" fontId="41" fillId="0" borderId="0" xfId="5" applyFont="1">
      <alignment vertical="center"/>
    </xf>
    <xf numFmtId="0" fontId="41" fillId="0" borderId="0" xfId="5" applyFont="1" applyAlignment="1">
      <alignment horizontal="center" vertical="center"/>
    </xf>
    <xf numFmtId="181" fontId="41" fillId="0" borderId="0" xfId="5" applyNumberFormat="1" applyFont="1">
      <alignment vertical="center"/>
    </xf>
    <xf numFmtId="181" fontId="41" fillId="0" borderId="0" xfId="5" applyNumberFormat="1" applyFont="1" applyFill="1">
      <alignment vertical="center"/>
    </xf>
    <xf numFmtId="182" fontId="41" fillId="0" borderId="0" xfId="5" applyNumberFormat="1" applyFont="1">
      <alignment vertical="center"/>
    </xf>
    <xf numFmtId="183" fontId="41" fillId="0" borderId="0" xfId="5" applyNumberFormat="1" applyFont="1">
      <alignment vertical="center"/>
    </xf>
    <xf numFmtId="9" fontId="41" fillId="0" borderId="0" xfId="6" applyFont="1">
      <alignment vertical="center"/>
    </xf>
    <xf numFmtId="0" fontId="3" fillId="0" borderId="0" xfId="5" applyBorder="1" applyAlignment="1">
      <alignment horizontal="center" vertical="center"/>
    </xf>
    <xf numFmtId="0" fontId="3" fillId="0" borderId="0" xfId="5" applyBorder="1" applyAlignment="1">
      <alignment horizontal="center" vertical="center" shrinkToFit="1"/>
    </xf>
    <xf numFmtId="38" fontId="0" fillId="0" borderId="0" xfId="9" applyFont="1" applyBorder="1">
      <alignment vertical="center"/>
    </xf>
    <xf numFmtId="38" fontId="0" fillId="0" borderId="0" xfId="9" applyFont="1" applyFill="1" applyBorder="1">
      <alignment vertical="center"/>
    </xf>
    <xf numFmtId="9" fontId="0" fillId="0" borderId="0" xfId="6" applyFont="1" applyBorder="1">
      <alignment vertical="center"/>
    </xf>
    <xf numFmtId="184" fontId="36" fillId="9" borderId="7" xfId="5" applyNumberFormat="1" applyFont="1" applyFill="1" applyBorder="1" applyAlignment="1">
      <alignment horizontal="center" vertical="center"/>
    </xf>
    <xf numFmtId="182" fontId="3" fillId="0" borderId="0" xfId="5" applyNumberFormat="1" applyFont="1" applyAlignment="1">
      <alignment horizontal="right" vertical="center"/>
    </xf>
    <xf numFmtId="182" fontId="3" fillId="0" borderId="0" xfId="5" applyNumberFormat="1" applyBorder="1">
      <alignment vertical="center"/>
    </xf>
    <xf numFmtId="0" fontId="33" fillId="0" borderId="0" xfId="5" applyFont="1" applyBorder="1" applyAlignment="1">
      <alignment horizontal="right" vertical="center"/>
    </xf>
    <xf numFmtId="181" fontId="5" fillId="6" borderId="4" xfId="5" applyNumberFormat="1" applyFont="1" applyFill="1" applyBorder="1" applyAlignment="1">
      <alignment horizontal="center" vertical="center" shrinkToFit="1"/>
    </xf>
    <xf numFmtId="0" fontId="37" fillId="9" borderId="7" xfId="5" applyFont="1" applyFill="1" applyBorder="1" applyAlignment="1">
      <alignment vertical="center" shrinkToFit="1"/>
    </xf>
    <xf numFmtId="0" fontId="37" fillId="9" borderId="7" xfId="5" applyFont="1" applyFill="1" applyBorder="1" applyAlignment="1">
      <alignment horizontal="center" vertical="center" shrinkToFit="1"/>
    </xf>
    <xf numFmtId="186" fontId="36" fillId="9" borderId="5" xfId="5" applyNumberFormat="1" applyFont="1" applyFill="1" applyBorder="1" applyAlignment="1">
      <alignment horizontal="right" vertical="center" shrinkToFit="1"/>
    </xf>
    <xf numFmtId="182" fontId="36" fillId="9" borderId="7" xfId="5" applyNumberFormat="1" applyFont="1" applyFill="1" applyBorder="1" applyAlignment="1">
      <alignment vertical="center" shrinkToFit="1"/>
    </xf>
    <xf numFmtId="9" fontId="33" fillId="0" borderId="7" xfId="6" applyFont="1" applyBorder="1" applyAlignment="1">
      <alignment vertical="center" shrinkToFit="1"/>
    </xf>
    <xf numFmtId="182" fontId="33" fillId="0" borderId="7" xfId="5" applyNumberFormat="1" applyFont="1" applyBorder="1" applyAlignment="1">
      <alignment vertical="center" shrinkToFit="1"/>
    </xf>
    <xf numFmtId="182" fontId="33" fillId="0" borderId="7" xfId="5" applyNumberFormat="1" applyFont="1" applyFill="1" applyBorder="1" applyAlignment="1">
      <alignment vertical="center" shrinkToFit="1"/>
    </xf>
    <xf numFmtId="9" fontId="5" fillId="0" borderId="7" xfId="6" applyFont="1" applyBorder="1" applyAlignment="1">
      <alignment vertical="center" shrinkToFit="1"/>
    </xf>
    <xf numFmtId="38" fontId="33" fillId="0" borderId="8" xfId="5" applyNumberFormat="1" applyFont="1" applyBorder="1" applyAlignment="1">
      <alignment vertical="center" shrinkToFit="1"/>
    </xf>
    <xf numFmtId="38" fontId="33" fillId="0" borderId="7" xfId="9" applyFont="1" applyBorder="1" applyAlignment="1">
      <alignment vertical="center" shrinkToFit="1"/>
    </xf>
    <xf numFmtId="0" fontId="5" fillId="11" borderId="7" xfId="5" applyFont="1" applyFill="1" applyBorder="1" applyAlignment="1">
      <alignment vertical="center" shrinkToFit="1"/>
    </xf>
    <xf numFmtId="0" fontId="5" fillId="11" borderId="7" xfId="5" applyFont="1" applyFill="1" applyBorder="1" applyAlignment="1">
      <alignment horizontal="center" vertical="center" shrinkToFit="1"/>
    </xf>
    <xf numFmtId="181" fontId="5" fillId="11" borderId="5" xfId="5" applyNumberFormat="1" applyFont="1" applyFill="1" applyBorder="1" applyAlignment="1">
      <alignment horizontal="right" vertical="center" shrinkToFit="1"/>
    </xf>
    <xf numFmtId="182" fontId="33" fillId="2" borderId="7" xfId="5" applyNumberFormat="1" applyFont="1" applyFill="1" applyBorder="1" applyAlignment="1">
      <alignment vertical="center" shrinkToFit="1"/>
    </xf>
    <xf numFmtId="9" fontId="33" fillId="0" borderId="7" xfId="6" applyFont="1" applyFill="1" applyBorder="1" applyAlignment="1">
      <alignment vertical="center" shrinkToFit="1"/>
    </xf>
    <xf numFmtId="182" fontId="33" fillId="10" borderId="7" xfId="5" applyNumberFormat="1" applyFont="1" applyFill="1" applyBorder="1" applyAlignment="1">
      <alignment vertical="center" shrinkToFit="1"/>
    </xf>
    <xf numFmtId="38" fontId="33" fillId="10" borderId="8" xfId="5" applyNumberFormat="1" applyFont="1" applyFill="1" applyBorder="1" applyAlignment="1">
      <alignment vertical="center" shrinkToFit="1"/>
    </xf>
    <xf numFmtId="38" fontId="33" fillId="10" borderId="7" xfId="9" applyFont="1" applyFill="1" applyBorder="1" applyAlignment="1">
      <alignment vertical="center" shrinkToFit="1"/>
    </xf>
    <xf numFmtId="182" fontId="33" fillId="2" borderId="1" xfId="5" applyNumberFormat="1" applyFont="1" applyFill="1" applyBorder="1" applyAlignment="1">
      <alignment vertical="center" shrinkToFit="1"/>
    </xf>
    <xf numFmtId="182" fontId="33" fillId="0" borderId="1" xfId="5" applyNumberFormat="1" applyFont="1" applyFill="1" applyBorder="1" applyAlignment="1">
      <alignment vertical="center" shrinkToFit="1"/>
    </xf>
    <xf numFmtId="9" fontId="33" fillId="0" borderId="1" xfId="6" applyFont="1" applyFill="1" applyBorder="1" applyAlignment="1">
      <alignment vertical="center" shrinkToFit="1"/>
    </xf>
    <xf numFmtId="182" fontId="33" fillId="0" borderId="1" xfId="5" applyNumberFormat="1" applyFont="1" applyBorder="1" applyAlignment="1">
      <alignment vertical="center" shrinkToFit="1"/>
    </xf>
    <xf numFmtId="0" fontId="39" fillId="11" borderId="20" xfId="5" applyFont="1" applyFill="1" applyBorder="1" applyAlignment="1">
      <alignment vertical="center" shrinkToFit="1"/>
    </xf>
    <xf numFmtId="0" fontId="31" fillId="11" borderId="20" xfId="5" applyFont="1" applyFill="1" applyBorder="1" applyAlignment="1">
      <alignment horizontal="center" vertical="center" shrinkToFit="1"/>
    </xf>
    <xf numFmtId="0" fontId="31" fillId="11" borderId="20" xfId="5" applyFont="1" applyFill="1" applyBorder="1" applyAlignment="1">
      <alignment vertical="center" shrinkToFit="1"/>
    </xf>
    <xf numFmtId="181" fontId="31" fillId="11" borderId="21" xfId="5" applyNumberFormat="1" applyFont="1" applyFill="1" applyBorder="1" applyAlignment="1">
      <alignment horizontal="right" vertical="center" shrinkToFit="1"/>
    </xf>
    <xf numFmtId="9" fontId="34" fillId="8" borderId="21" xfId="6" applyFont="1" applyFill="1" applyBorder="1" applyAlignment="1">
      <alignment vertical="center" shrinkToFit="1"/>
    </xf>
    <xf numFmtId="0" fontId="3" fillId="0" borderId="7" xfId="4" applyBorder="1" applyAlignment="1">
      <alignment horizontal="center" vertical="center"/>
    </xf>
    <xf numFmtId="0" fontId="3" fillId="0" borderId="7" xfId="4" applyBorder="1">
      <alignment vertical="center"/>
    </xf>
    <xf numFmtId="0" fontId="3" fillId="9" borderId="7" xfId="4" applyFill="1" applyBorder="1">
      <alignment vertical="center"/>
    </xf>
    <xf numFmtId="0" fontId="46" fillId="9" borderId="7" xfId="4" applyFont="1" applyFill="1" applyBorder="1" applyAlignment="1">
      <alignment horizontal="center" vertical="center"/>
    </xf>
    <xf numFmtId="0" fontId="3" fillId="0" borderId="7" xfId="4" applyBorder="1" applyAlignment="1">
      <alignment vertical="center" wrapText="1"/>
    </xf>
    <xf numFmtId="0" fontId="46" fillId="0" borderId="7" xfId="4" applyFont="1" applyBorder="1" applyAlignment="1">
      <alignment horizontal="center" vertical="center"/>
    </xf>
    <xf numFmtId="0" fontId="20" fillId="0" borderId="7" xfId="4" applyFont="1" applyBorder="1" applyAlignment="1">
      <alignment vertical="center" wrapText="1"/>
    </xf>
    <xf numFmtId="0" fontId="3" fillId="0" borderId="0" xfId="4" applyAlignment="1">
      <alignment vertical="center" wrapText="1"/>
    </xf>
    <xf numFmtId="0" fontId="13" fillId="0" borderId="0" xfId="10" applyFont="1">
      <alignment vertical="center"/>
    </xf>
    <xf numFmtId="0" fontId="13" fillId="0" borderId="0" xfId="10" applyFont="1" applyAlignment="1">
      <alignment horizontal="center" vertical="center"/>
    </xf>
    <xf numFmtId="0" fontId="13" fillId="0" borderId="0" xfId="10" applyFont="1" applyAlignment="1">
      <alignment horizontal="left" vertical="center"/>
    </xf>
    <xf numFmtId="0" fontId="13" fillId="0" borderId="7" xfId="10" applyFont="1" applyBorder="1">
      <alignment vertical="center"/>
    </xf>
    <xf numFmtId="0" fontId="13" fillId="0" borderId="7" xfId="10" applyFont="1" applyBorder="1" applyAlignment="1">
      <alignment vertical="center" shrinkToFit="1"/>
    </xf>
    <xf numFmtId="0" fontId="13" fillId="0" borderId="7" xfId="10" applyFont="1" applyBorder="1" applyAlignment="1">
      <alignment horizontal="center" vertical="center"/>
    </xf>
    <xf numFmtId="0" fontId="13" fillId="0" borderId="7" xfId="10" applyFont="1" applyBorder="1" applyAlignment="1">
      <alignment horizontal="left" vertical="center"/>
    </xf>
    <xf numFmtId="0" fontId="13" fillId="0" borderId="5" xfId="10" applyFont="1" applyBorder="1" applyAlignment="1">
      <alignment horizontal="center" vertical="center"/>
    </xf>
    <xf numFmtId="49" fontId="13" fillId="0" borderId="7" xfId="10" applyNumberFormat="1" applyFont="1" applyBorder="1" applyAlignment="1">
      <alignment horizontal="left" vertical="center"/>
    </xf>
    <xf numFmtId="0" fontId="13" fillId="9" borderId="7" xfId="10" applyFont="1" applyFill="1" applyBorder="1">
      <alignment vertical="center"/>
    </xf>
    <xf numFmtId="0" fontId="13" fillId="9" borderId="7" xfId="10" applyFont="1" applyFill="1" applyBorder="1" applyAlignment="1">
      <alignment horizontal="center" vertical="center"/>
    </xf>
    <xf numFmtId="0" fontId="13" fillId="9" borderId="7" xfId="10" applyFont="1" applyFill="1" applyBorder="1" applyAlignment="1">
      <alignment horizontal="left" vertical="center"/>
    </xf>
    <xf numFmtId="49" fontId="13" fillId="9" borderId="7" xfId="10" applyNumberFormat="1" applyFont="1" applyFill="1" applyBorder="1" applyAlignment="1">
      <alignment horizontal="left" vertical="center"/>
    </xf>
    <xf numFmtId="0" fontId="48" fillId="0" borderId="0" xfId="10" applyFont="1" applyAlignment="1">
      <alignment horizontal="center" vertical="center"/>
    </xf>
    <xf numFmtId="0" fontId="22" fillId="0" borderId="0" xfId="4" applyFont="1">
      <alignment vertical="center"/>
    </xf>
    <xf numFmtId="0" fontId="22" fillId="0" borderId="0" xfId="4" applyFont="1" applyAlignment="1">
      <alignment horizontal="distributed" vertical="center"/>
    </xf>
    <xf numFmtId="0" fontId="46" fillId="0" borderId="0" xfId="4" applyFont="1" applyAlignment="1">
      <alignment horizontal="center" vertical="center"/>
    </xf>
    <xf numFmtId="0" fontId="3" fillId="0" borderId="18" xfId="4" applyBorder="1" applyAlignment="1">
      <alignment vertical="center" wrapText="1"/>
    </xf>
    <xf numFmtId="0" fontId="3" fillId="0" borderId="18" xfId="4" applyBorder="1">
      <alignment vertical="center"/>
    </xf>
    <xf numFmtId="0" fontId="3" fillId="0" borderId="0" xfId="4" applyAlignment="1">
      <alignment vertical="center" wrapText="1"/>
    </xf>
    <xf numFmtId="0" fontId="3" fillId="0" borderId="0" xfId="4">
      <alignment vertical="center"/>
    </xf>
    <xf numFmtId="0" fontId="23" fillId="0" borderId="0" xfId="4" applyFont="1" applyAlignment="1">
      <alignment horizontal="distributed" vertical="center"/>
    </xf>
    <xf numFmtId="0" fontId="0" fillId="0" borderId="0" xfId="0" applyAlignment="1">
      <alignment horizontal="distributed" vertical="center"/>
    </xf>
    <xf numFmtId="0" fontId="22" fillId="0" borderId="0" xfId="4" applyFont="1" applyAlignment="1">
      <alignment horizontal="distributed" vertical="center"/>
    </xf>
    <xf numFmtId="0" fontId="22" fillId="0" borderId="0" xfId="4" applyFont="1" applyAlignment="1">
      <alignment vertical="center" wrapText="1"/>
    </xf>
    <xf numFmtId="0" fontId="0" fillId="0" borderId="0" xfId="0" applyAlignment="1">
      <alignment vertical="center" wrapText="1"/>
    </xf>
    <xf numFmtId="0" fontId="22" fillId="0" borderId="0" xfId="0" applyFont="1" applyAlignment="1">
      <alignment horizontal="distributed" vertical="center"/>
    </xf>
    <xf numFmtId="38" fontId="5" fillId="0" borderId="0" xfId="1"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3" fillId="0" borderId="0" xfId="0" applyFont="1" applyAlignment="1">
      <alignment horizontal="distributed" vertical="center"/>
    </xf>
    <xf numFmtId="38" fontId="5" fillId="2" borderId="0" xfId="1" applyFont="1" applyFill="1" applyAlignment="1">
      <alignment horizontal="center" vertical="center"/>
    </xf>
    <xf numFmtId="0" fontId="24" fillId="0" borderId="0" xfId="0" applyFont="1" applyAlignment="1">
      <alignment horizontal="left" vertical="top" wrapText="1"/>
    </xf>
    <xf numFmtId="0" fontId="24" fillId="0" borderId="0" xfId="0" applyFont="1" applyAlignment="1">
      <alignment horizontal="left" vertical="center" wrapText="1"/>
    </xf>
    <xf numFmtId="0" fontId="24" fillId="0" borderId="0" xfId="0" applyFont="1" applyAlignment="1">
      <alignment vertical="center" wrapText="1"/>
    </xf>
    <xf numFmtId="49" fontId="8" fillId="0" borderId="0" xfId="0" applyNumberFormat="1" applyFont="1" applyAlignment="1">
      <alignment horizontal="center" vertical="center"/>
    </xf>
    <xf numFmtId="49" fontId="6" fillId="0" borderId="11" xfId="0" applyNumberFormat="1" applyFont="1" applyBorder="1" applyAlignment="1">
      <alignment horizontal="center" vertical="center"/>
    </xf>
    <xf numFmtId="49" fontId="6" fillId="0" borderId="1" xfId="0" applyNumberFormat="1" applyFont="1" applyBorder="1" applyAlignment="1">
      <alignment horizontal="center" vertical="center" wrapText="1" shrinkToFit="1"/>
    </xf>
    <xf numFmtId="0" fontId="7" fillId="0" borderId="3" xfId="0" applyFont="1" applyBorder="1" applyAlignme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57" fontId="10" fillId="0" borderId="6" xfId="0" applyNumberFormat="1" applyFont="1" applyBorder="1" applyAlignment="1">
      <alignment horizontal="center" vertical="center" wrapText="1"/>
    </xf>
    <xf numFmtId="0" fontId="7" fillId="0" borderId="9" xfId="0" applyFont="1" applyBorder="1" applyAlignment="1"/>
    <xf numFmtId="0" fontId="7" fillId="0" borderId="10" xfId="0" applyFont="1" applyBorder="1" applyAlignment="1"/>
    <xf numFmtId="0" fontId="7" fillId="0" borderId="14" xfId="0" applyFont="1" applyBorder="1" applyAlignment="1"/>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xf numFmtId="49" fontId="7"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38" fontId="9" fillId="0" borderId="1" xfId="1" applyFont="1" applyBorder="1" applyAlignment="1">
      <alignment horizontal="left" vertical="center" wrapText="1"/>
    </xf>
    <xf numFmtId="38" fontId="9" fillId="0" borderId="2" xfId="1" applyFont="1" applyBorder="1" applyAlignment="1">
      <alignment horizontal="left" vertical="center" wrapText="1"/>
    </xf>
    <xf numFmtId="38" fontId="9" fillId="0" borderId="3" xfId="1" applyFont="1" applyBorder="1" applyAlignment="1">
      <alignment horizontal="left" vertical="center" wrapText="1"/>
    </xf>
    <xf numFmtId="38" fontId="10" fillId="0" borderId="1" xfId="1"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11" fillId="0" borderId="1" xfId="1" applyNumberFormat="1" applyFont="1" applyBorder="1" applyAlignment="1">
      <alignment horizontal="center" vertical="center"/>
    </xf>
    <xf numFmtId="176" fontId="11" fillId="0" borderId="2" xfId="1" applyNumberFormat="1" applyFont="1" applyBorder="1" applyAlignment="1">
      <alignment horizontal="center" vertical="center"/>
    </xf>
    <xf numFmtId="176" fontId="11" fillId="0" borderId="3" xfId="1"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49" fontId="9" fillId="0" borderId="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0" fontId="45" fillId="0" borderId="2" xfId="0" applyFont="1" applyBorder="1" applyAlignment="1">
      <alignment horizontal="left" vertical="center" wrapText="1"/>
    </xf>
    <xf numFmtId="0" fontId="45" fillId="0" borderId="3" xfId="0" applyFont="1" applyBorder="1" applyAlignment="1">
      <alignment horizontal="left" vertical="center" wrapText="1"/>
    </xf>
    <xf numFmtId="38" fontId="6" fillId="0" borderId="1" xfId="1"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38" fontId="7" fillId="0" borderId="1" xfId="1" applyFont="1" applyBorder="1" applyAlignment="1">
      <alignment horizontal="left" vertical="center" wrapText="1"/>
    </xf>
    <xf numFmtId="38" fontId="7" fillId="0" borderId="2" xfId="1" applyFont="1" applyBorder="1" applyAlignment="1">
      <alignment horizontal="left" vertical="center" wrapText="1"/>
    </xf>
    <xf numFmtId="38" fontId="7" fillId="0" borderId="3" xfId="1"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38" fontId="11" fillId="0" borderId="15" xfId="1" applyFont="1" applyBorder="1" applyAlignment="1">
      <alignment horizontal="center" vertical="center"/>
    </xf>
    <xf numFmtId="38" fontId="11" fillId="0" borderId="16" xfId="1" applyFont="1" applyBorder="1" applyAlignment="1">
      <alignment horizontal="center" vertical="center"/>
    </xf>
    <xf numFmtId="38" fontId="11" fillId="0" borderId="17" xfId="1" applyFont="1" applyBorder="1" applyAlignment="1">
      <alignment horizontal="center" vertical="center"/>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38" fontId="11" fillId="0" borderId="1" xfId="1" applyFont="1" applyBorder="1" applyAlignment="1">
      <alignment horizontal="left" vertical="center"/>
    </xf>
    <xf numFmtId="38" fontId="11" fillId="0" borderId="2" xfId="1" applyFont="1" applyBorder="1" applyAlignment="1">
      <alignment horizontal="left" vertical="center"/>
    </xf>
    <xf numFmtId="38" fontId="11" fillId="0" borderId="3" xfId="1"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176" fontId="9" fillId="0" borderId="1"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9" fillId="0" borderId="3" xfId="0" applyNumberFormat="1" applyFont="1" applyBorder="1" applyAlignment="1">
      <alignment horizontal="center" vertical="center" wrapText="1"/>
    </xf>
    <xf numFmtId="49" fontId="19" fillId="0" borderId="1" xfId="0" applyNumberFormat="1"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38" fontId="19" fillId="0" borderId="1" xfId="1" applyFont="1" applyBorder="1" applyAlignment="1">
      <alignment horizontal="left" vertical="center" wrapText="1"/>
    </xf>
    <xf numFmtId="38" fontId="21" fillId="0" borderId="1" xfId="1" applyFont="1" applyBorder="1" applyAlignment="1">
      <alignment horizontal="left" vertical="center" wrapText="1"/>
    </xf>
    <xf numFmtId="38" fontId="21" fillId="0" borderId="2" xfId="1" applyFont="1" applyBorder="1" applyAlignment="1">
      <alignment horizontal="left" vertical="center" wrapText="1"/>
    </xf>
    <xf numFmtId="38" fontId="21" fillId="0" borderId="3" xfId="1" applyFont="1" applyBorder="1" applyAlignment="1">
      <alignment horizontal="left" vertical="center" wrapText="1"/>
    </xf>
    <xf numFmtId="176" fontId="15" fillId="2" borderId="1" xfId="1" applyNumberFormat="1" applyFont="1" applyFill="1" applyBorder="1" applyAlignment="1">
      <alignment horizontal="center" vertical="center"/>
    </xf>
    <xf numFmtId="176" fontId="15" fillId="2" borderId="2" xfId="1" applyNumberFormat="1" applyFont="1" applyFill="1" applyBorder="1" applyAlignment="1">
      <alignment horizontal="center" vertical="center"/>
    </xf>
    <xf numFmtId="176" fontId="15" fillId="2" borderId="3" xfId="1" applyNumberFormat="1" applyFont="1" applyFill="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49" fontId="19" fillId="0" borderId="2"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38" fontId="19" fillId="0" borderId="2" xfId="1" applyFont="1" applyBorder="1" applyAlignment="1">
      <alignment horizontal="left" vertical="center" wrapText="1"/>
    </xf>
    <xf numFmtId="38" fontId="19" fillId="0" borderId="3" xfId="1" applyFont="1" applyBorder="1" applyAlignment="1">
      <alignment horizontal="left" vertical="center" wrapText="1"/>
    </xf>
    <xf numFmtId="176" fontId="16" fillId="0" borderId="1" xfId="0" applyNumberFormat="1" applyFont="1" applyBorder="1" applyAlignment="1">
      <alignment horizontal="center" vertical="center"/>
    </xf>
    <xf numFmtId="176" fontId="16" fillId="0" borderId="2"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5" fillId="0" borderId="1" xfId="1" applyNumberFormat="1" applyFont="1" applyBorder="1" applyAlignment="1">
      <alignment horizontal="center" vertical="center"/>
    </xf>
    <xf numFmtId="176" fontId="15" fillId="0" borderId="2" xfId="1" applyNumberFormat="1" applyFont="1" applyBorder="1" applyAlignment="1">
      <alignment horizontal="center" vertical="center"/>
    </xf>
    <xf numFmtId="176" fontId="15" fillId="0" borderId="3" xfId="1" applyNumberFormat="1" applyFont="1" applyBorder="1" applyAlignment="1">
      <alignment horizontal="center" vertical="center"/>
    </xf>
    <xf numFmtId="182" fontId="33" fillId="6" borderId="7" xfId="5" applyNumberFormat="1" applyFont="1" applyFill="1" applyBorder="1" applyAlignment="1">
      <alignment horizontal="center" vertical="center" wrapText="1"/>
    </xf>
    <xf numFmtId="182" fontId="33" fillId="6" borderId="1" xfId="5" applyNumberFormat="1" applyFont="1" applyFill="1" applyBorder="1" applyAlignment="1">
      <alignment horizontal="center" vertical="center" wrapText="1"/>
    </xf>
    <xf numFmtId="182" fontId="33" fillId="6" borderId="2" xfId="5" applyNumberFormat="1" applyFont="1" applyFill="1" applyBorder="1" applyAlignment="1">
      <alignment horizontal="center" vertical="center" wrapText="1"/>
    </xf>
    <xf numFmtId="182" fontId="33" fillId="6" borderId="3" xfId="5" applyNumberFormat="1" applyFont="1" applyFill="1" applyBorder="1" applyAlignment="1">
      <alignment horizontal="center" vertical="center" wrapText="1"/>
    </xf>
    <xf numFmtId="0" fontId="33" fillId="2" borderId="12" xfId="5" applyFont="1" applyFill="1" applyBorder="1" applyAlignment="1">
      <alignment horizontal="center" vertical="center" shrinkToFit="1"/>
    </xf>
    <xf numFmtId="0" fontId="33" fillId="2" borderId="8" xfId="5" applyFont="1" applyFill="1" applyBorder="1" applyAlignment="1">
      <alignment horizontal="center" vertical="center" shrinkToFit="1"/>
    </xf>
    <xf numFmtId="183" fontId="32" fillId="0" borderId="0" xfId="5" applyNumberFormat="1" applyFont="1" applyBorder="1" applyAlignment="1">
      <alignment horizontal="left" vertical="center" wrapText="1"/>
    </xf>
    <xf numFmtId="0" fontId="32" fillId="2" borderId="7" xfId="5" applyFont="1" applyFill="1" applyBorder="1" applyAlignment="1">
      <alignment horizontal="left" vertical="center" wrapText="1"/>
    </xf>
    <xf numFmtId="0" fontId="34" fillId="0" borderId="5" xfId="5" applyFont="1" applyBorder="1" applyAlignment="1">
      <alignment horizontal="center" vertical="center" wrapText="1"/>
    </xf>
    <xf numFmtId="0" fontId="34" fillId="0" borderId="12" xfId="5" applyFont="1" applyBorder="1" applyAlignment="1">
      <alignment horizontal="center" vertical="center" wrapText="1"/>
    </xf>
    <xf numFmtId="0" fontId="34" fillId="0" borderId="8" xfId="5" applyFont="1" applyBorder="1" applyAlignment="1">
      <alignment horizontal="center" vertical="center" wrapText="1"/>
    </xf>
    <xf numFmtId="183" fontId="31" fillId="0" borderId="7" xfId="5" applyNumberFormat="1" applyFont="1" applyBorder="1" applyAlignment="1">
      <alignment horizontal="center" vertical="center" wrapText="1"/>
    </xf>
    <xf numFmtId="183" fontId="31" fillId="7" borderId="7" xfId="5" applyNumberFormat="1" applyFont="1" applyFill="1" applyBorder="1" applyAlignment="1">
      <alignment horizontal="center" vertical="center" wrapText="1"/>
    </xf>
    <xf numFmtId="0" fontId="3" fillId="0" borderId="1" xfId="5" applyBorder="1" applyAlignment="1">
      <alignment horizontal="center" vertical="center"/>
    </xf>
    <xf numFmtId="0" fontId="3" fillId="0" borderId="2" xfId="5" applyBorder="1" applyAlignment="1">
      <alignment horizontal="center" vertical="center"/>
    </xf>
    <xf numFmtId="0" fontId="33" fillId="6" borderId="1" xfId="5" applyFont="1" applyFill="1" applyBorder="1" applyAlignment="1">
      <alignment horizontal="center" vertical="center" wrapText="1"/>
    </xf>
    <xf numFmtId="0" fontId="33" fillId="6" borderId="2" xfId="5" applyFont="1" applyFill="1" applyBorder="1" applyAlignment="1">
      <alignment horizontal="center" vertical="center" wrapText="1"/>
    </xf>
    <xf numFmtId="0" fontId="33" fillId="6" borderId="2" xfId="5" applyFont="1" applyFill="1" applyBorder="1" applyAlignment="1">
      <alignment horizontal="center" vertical="center" shrinkToFit="1"/>
    </xf>
    <xf numFmtId="0" fontId="33" fillId="6" borderId="6" xfId="5" applyFont="1" applyFill="1" applyBorder="1" applyAlignment="1">
      <alignment horizontal="center" vertical="center" wrapText="1"/>
    </xf>
    <xf numFmtId="0" fontId="33" fillId="0" borderId="18" xfId="5" applyFont="1" applyBorder="1" applyAlignment="1">
      <alignment horizontal="center" vertical="center" wrapText="1"/>
    </xf>
    <xf numFmtId="0" fontId="33" fillId="0" borderId="9" xfId="5" applyFont="1" applyBorder="1" applyAlignment="1">
      <alignment horizontal="center" vertical="center" wrapText="1"/>
    </xf>
    <xf numFmtId="0" fontId="33" fillId="0" borderId="10" xfId="5" applyFont="1" applyBorder="1" applyAlignment="1">
      <alignment horizontal="center" vertical="center" wrapText="1"/>
    </xf>
    <xf numFmtId="0" fontId="33" fillId="0" borderId="11" xfId="5" applyFont="1" applyBorder="1" applyAlignment="1">
      <alignment horizontal="center" vertical="center" wrapText="1"/>
    </xf>
    <xf numFmtId="0" fontId="33" fillId="0" borderId="14" xfId="5" applyFont="1" applyBorder="1" applyAlignment="1">
      <alignment horizontal="center" vertical="center" wrapText="1"/>
    </xf>
    <xf numFmtId="181" fontId="33" fillId="6" borderId="1" xfId="5" applyNumberFormat="1" applyFont="1" applyFill="1" applyBorder="1" applyAlignment="1">
      <alignment horizontal="center" vertical="center" wrapText="1"/>
    </xf>
    <xf numFmtId="181" fontId="33" fillId="6" borderId="2" xfId="5" applyNumberFormat="1" applyFont="1" applyFill="1" applyBorder="1" applyAlignment="1">
      <alignment horizontal="center" vertical="center" wrapText="1"/>
    </xf>
    <xf numFmtId="181" fontId="33" fillId="6" borderId="3" xfId="5" applyNumberFormat="1" applyFont="1" applyFill="1" applyBorder="1" applyAlignment="1">
      <alignment horizontal="center" vertical="center" wrapText="1"/>
    </xf>
    <xf numFmtId="182" fontId="5" fillId="6" borderId="7" xfId="5" applyNumberFormat="1" applyFont="1" applyFill="1" applyBorder="1" applyAlignment="1">
      <alignment horizontal="center" vertical="center" wrapText="1"/>
    </xf>
    <xf numFmtId="183" fontId="36" fillId="6" borderId="1" xfId="5" applyNumberFormat="1" applyFont="1" applyFill="1" applyBorder="1" applyAlignment="1">
      <alignment horizontal="center" vertical="center" wrapText="1"/>
    </xf>
    <xf numFmtId="183" fontId="36" fillId="6" borderId="2" xfId="5" applyNumberFormat="1" applyFont="1" applyFill="1" applyBorder="1" applyAlignment="1">
      <alignment horizontal="center" vertical="center" wrapText="1"/>
    </xf>
    <xf numFmtId="183" fontId="36" fillId="6" borderId="3" xfId="5" applyNumberFormat="1" applyFont="1" applyFill="1" applyBorder="1" applyAlignment="1">
      <alignment horizontal="center" vertical="center" wrapText="1"/>
    </xf>
    <xf numFmtId="0" fontId="33" fillId="0" borderId="2" xfId="5" applyFont="1" applyBorder="1" applyAlignment="1">
      <alignment horizontal="center" vertical="center"/>
    </xf>
    <xf numFmtId="0" fontId="33" fillId="0" borderId="3" xfId="5" applyFont="1" applyBorder="1" applyAlignment="1">
      <alignment horizontal="center" vertical="center"/>
    </xf>
    <xf numFmtId="9" fontId="33" fillId="6" borderId="1" xfId="6" applyFont="1" applyFill="1" applyBorder="1" applyAlignment="1">
      <alignment horizontal="center" vertical="center" wrapText="1"/>
    </xf>
    <xf numFmtId="9" fontId="33" fillId="6" borderId="2" xfId="6" applyFont="1" applyFill="1" applyBorder="1" applyAlignment="1">
      <alignment horizontal="center" vertical="center" wrapText="1"/>
    </xf>
    <xf numFmtId="9" fontId="33" fillId="6" borderId="3" xfId="6" applyFont="1" applyFill="1" applyBorder="1" applyAlignment="1">
      <alignment horizontal="center" vertical="center" wrapText="1"/>
    </xf>
    <xf numFmtId="0" fontId="32" fillId="0" borderId="0" xfId="5" applyFont="1" applyAlignment="1">
      <alignment horizontal="center" vertical="center"/>
    </xf>
    <xf numFmtId="183" fontId="33" fillId="6" borderId="1" xfId="5" applyNumberFormat="1" applyFont="1" applyFill="1" applyBorder="1" applyAlignment="1">
      <alignment horizontal="center" vertical="center" wrapText="1"/>
    </xf>
    <xf numFmtId="183" fontId="33" fillId="6" borderId="2" xfId="5" applyNumberFormat="1" applyFont="1" applyFill="1" applyBorder="1" applyAlignment="1">
      <alignment horizontal="center" vertical="center" wrapText="1"/>
    </xf>
    <xf numFmtId="183" fontId="33" fillId="6" borderId="3" xfId="5" applyNumberFormat="1" applyFont="1" applyFill="1" applyBorder="1" applyAlignment="1">
      <alignment horizontal="center" vertical="center" wrapText="1"/>
    </xf>
    <xf numFmtId="0" fontId="36" fillId="9" borderId="12" xfId="5" applyFont="1" applyFill="1" applyBorder="1" applyAlignment="1">
      <alignment horizontal="center" vertical="center" shrinkToFit="1"/>
    </xf>
    <xf numFmtId="0" fontId="36" fillId="9" borderId="8" xfId="5" applyFont="1" applyFill="1" applyBorder="1" applyAlignment="1">
      <alignment horizontal="center" vertical="center" shrinkToFit="1"/>
    </xf>
    <xf numFmtId="0" fontId="42" fillId="9" borderId="7" xfId="5" applyFont="1" applyFill="1" applyBorder="1" applyAlignment="1">
      <alignment horizontal="left" vertical="center" wrapText="1"/>
    </xf>
    <xf numFmtId="0" fontId="5" fillId="6" borderId="1" xfId="5" applyFont="1" applyFill="1" applyBorder="1" applyAlignment="1">
      <alignment horizontal="center" vertical="center" wrapText="1"/>
    </xf>
    <xf numFmtId="0" fontId="5" fillId="6" borderId="2" xfId="5" applyFont="1" applyFill="1" applyBorder="1" applyAlignment="1">
      <alignment horizontal="center" vertical="center" wrapText="1"/>
    </xf>
    <xf numFmtId="0" fontId="5" fillId="6" borderId="2" xfId="5" applyFont="1" applyFill="1" applyBorder="1" applyAlignment="1">
      <alignment horizontal="center" vertical="center" shrinkToFit="1"/>
    </xf>
    <xf numFmtId="0" fontId="5" fillId="6" borderId="6" xfId="5" applyFont="1" applyFill="1" applyBorder="1" applyAlignment="1">
      <alignment horizontal="center" vertical="center" wrapText="1"/>
    </xf>
    <xf numFmtId="0" fontId="3" fillId="0" borderId="18" xfId="5" applyBorder="1" applyAlignment="1">
      <alignment horizontal="center" vertical="center" wrapText="1"/>
    </xf>
    <xf numFmtId="0" fontId="3" fillId="0" borderId="9" xfId="5" applyBorder="1" applyAlignment="1">
      <alignment horizontal="center" vertical="center" wrapText="1"/>
    </xf>
    <xf numFmtId="0" fontId="3" fillId="0" borderId="10" xfId="5" applyBorder="1" applyAlignment="1">
      <alignment horizontal="center" vertical="center" wrapText="1"/>
    </xf>
    <xf numFmtId="0" fontId="3" fillId="0" borderId="11" xfId="5" applyBorder="1" applyAlignment="1">
      <alignment horizontal="center" vertical="center" wrapText="1"/>
    </xf>
    <xf numFmtId="0" fontId="3" fillId="0" borderId="14" xfId="5" applyBorder="1" applyAlignment="1">
      <alignment horizontal="center" vertical="center" wrapText="1"/>
    </xf>
    <xf numFmtId="181" fontId="5" fillId="6" borderId="1" xfId="5" applyNumberFormat="1" applyFont="1" applyFill="1" applyBorder="1" applyAlignment="1">
      <alignment horizontal="center" vertical="center" wrapText="1"/>
    </xf>
    <xf numFmtId="181" fontId="5" fillId="6" borderId="2" xfId="5" applyNumberFormat="1" applyFont="1" applyFill="1" applyBorder="1" applyAlignment="1">
      <alignment horizontal="center" vertical="center" wrapText="1"/>
    </xf>
    <xf numFmtId="181" fontId="5" fillId="6" borderId="3" xfId="5" applyNumberFormat="1" applyFont="1" applyFill="1" applyBorder="1" applyAlignment="1">
      <alignment horizontal="center" vertical="center" wrapText="1"/>
    </xf>
    <xf numFmtId="0" fontId="39" fillId="0" borderId="0" xfId="5" applyFont="1" applyAlignment="1">
      <alignment horizontal="center" vertical="center"/>
    </xf>
    <xf numFmtId="9" fontId="5" fillId="6" borderId="1" xfId="6" applyFont="1" applyFill="1" applyBorder="1" applyAlignment="1">
      <alignment horizontal="center" vertical="center" wrapText="1"/>
    </xf>
    <xf numFmtId="9" fontId="5" fillId="6" borderId="2" xfId="6" applyFont="1" applyFill="1" applyBorder="1" applyAlignment="1">
      <alignment horizontal="center" vertical="center" wrapText="1"/>
    </xf>
    <xf numFmtId="9" fontId="5" fillId="6" borderId="3" xfId="6" applyFont="1" applyFill="1" applyBorder="1" applyAlignment="1">
      <alignment horizontal="center" vertical="center" wrapText="1"/>
    </xf>
    <xf numFmtId="183" fontId="31" fillId="10" borderId="0" xfId="5" applyNumberFormat="1" applyFont="1" applyFill="1" applyBorder="1" applyAlignment="1">
      <alignment horizontal="center" vertical="center" wrapText="1"/>
    </xf>
    <xf numFmtId="0" fontId="3" fillId="0" borderId="3" xfId="5" applyBorder="1" applyAlignment="1">
      <alignment horizontal="center" vertical="center"/>
    </xf>
    <xf numFmtId="0" fontId="3" fillId="3" borderId="5" xfId="4" applyFont="1" applyFill="1" applyBorder="1" applyAlignment="1">
      <alignment horizontal="left" vertical="center"/>
    </xf>
    <xf numFmtId="0" fontId="3" fillId="3" borderId="12" xfId="4" applyFont="1" applyFill="1" applyBorder="1" applyAlignment="1">
      <alignment horizontal="left" vertical="center"/>
    </xf>
    <xf numFmtId="0" fontId="3" fillId="0" borderId="12" xfId="4" applyBorder="1" applyAlignment="1">
      <alignment vertical="center"/>
    </xf>
    <xf numFmtId="0" fontId="3" fillId="0" borderId="8" xfId="4" applyBorder="1" applyAlignment="1">
      <alignment vertical="center"/>
    </xf>
    <xf numFmtId="0" fontId="3" fillId="0" borderId="10" xfId="4" applyBorder="1" applyAlignment="1">
      <alignment vertical="center"/>
    </xf>
    <xf numFmtId="0" fontId="3" fillId="0" borderId="11" xfId="4" applyBorder="1" applyAlignment="1">
      <alignment vertical="center"/>
    </xf>
    <xf numFmtId="0" fontId="3" fillId="0" borderId="14" xfId="4" applyBorder="1" applyAlignment="1">
      <alignment vertical="center"/>
    </xf>
    <xf numFmtId="0" fontId="3" fillId="0" borderId="0" xfId="4" applyFont="1" applyAlignment="1">
      <alignment horizontal="right" vertical="center"/>
    </xf>
    <xf numFmtId="0" fontId="22" fillId="0" borderId="0" xfId="4" applyFont="1" applyAlignment="1">
      <alignment horizontal="center" vertical="center" wrapText="1"/>
    </xf>
    <xf numFmtId="0" fontId="22" fillId="0" borderId="11" xfId="4" applyFont="1" applyBorder="1" applyAlignment="1">
      <alignment horizontal="center" vertical="center" wrapText="1"/>
    </xf>
    <xf numFmtId="0" fontId="22" fillId="0" borderId="11" xfId="4" applyFont="1" applyBorder="1" applyAlignment="1">
      <alignment horizontal="center" vertical="center"/>
    </xf>
    <xf numFmtId="0" fontId="20" fillId="0" borderId="10" xfId="4" applyFont="1" applyBorder="1" applyAlignment="1">
      <alignment vertical="center" wrapText="1"/>
    </xf>
    <xf numFmtId="0" fontId="20" fillId="0" borderId="11" xfId="4" applyFont="1" applyBorder="1" applyAlignment="1">
      <alignment vertical="center"/>
    </xf>
    <xf numFmtId="0" fontId="20" fillId="0" borderId="14" xfId="4" applyFont="1" applyBorder="1" applyAlignment="1">
      <alignment vertical="center"/>
    </xf>
    <xf numFmtId="0" fontId="3" fillId="0" borderId="0" xfId="4" applyFont="1" applyAlignment="1">
      <alignment horizontal="center" vertical="center" wrapText="1"/>
    </xf>
    <xf numFmtId="0" fontId="24" fillId="0" borderId="11" xfId="4" applyFont="1" applyBorder="1" applyAlignment="1">
      <alignment horizontal="center" vertical="center"/>
    </xf>
    <xf numFmtId="0" fontId="13" fillId="13" borderId="7" xfId="10" applyFont="1" applyFill="1" applyBorder="1" applyAlignment="1">
      <alignment horizontal="center" vertical="center"/>
    </xf>
    <xf numFmtId="0" fontId="48" fillId="0" borderId="0" xfId="10" applyFont="1" applyAlignment="1">
      <alignment horizontal="center" vertical="center"/>
    </xf>
    <xf numFmtId="0" fontId="13" fillId="12" borderId="7" xfId="10" applyFont="1" applyFill="1" applyBorder="1" applyAlignment="1">
      <alignment horizontal="center" vertical="center" wrapText="1"/>
    </xf>
    <xf numFmtId="0" fontId="13" fillId="12" borderId="7" xfId="10" applyFont="1" applyFill="1" applyBorder="1" applyAlignment="1">
      <alignment horizontal="center" vertical="center"/>
    </xf>
    <xf numFmtId="0" fontId="13" fillId="13" borderId="1" xfId="10" applyFont="1" applyFill="1" applyBorder="1" applyAlignment="1">
      <alignment horizontal="center" vertical="center"/>
    </xf>
    <xf numFmtId="0" fontId="13" fillId="13" borderId="3" xfId="10" applyFont="1" applyFill="1" applyBorder="1" applyAlignment="1">
      <alignment horizontal="center" vertical="center"/>
    </xf>
    <xf numFmtId="176" fontId="3" fillId="2" borderId="7" xfId="4" applyNumberFormat="1" applyFont="1" applyFill="1" applyBorder="1" applyAlignment="1">
      <alignment horizontal="center" vertical="center"/>
    </xf>
    <xf numFmtId="176" fontId="3" fillId="2" borderId="7" xfId="4" applyNumberFormat="1" applyFill="1" applyBorder="1" applyAlignment="1">
      <alignment horizontal="center" vertical="center"/>
    </xf>
    <xf numFmtId="176" fontId="28" fillId="0" borderId="7" xfId="4" applyNumberFormat="1" applyFont="1" applyBorder="1" applyAlignment="1">
      <alignment horizontal="center" vertical="center"/>
    </xf>
    <xf numFmtId="0" fontId="28" fillId="0" borderId="7" xfId="4" applyFont="1" applyBorder="1" applyAlignment="1">
      <alignment horizontal="center" vertical="center"/>
    </xf>
    <xf numFmtId="180" fontId="28" fillId="0" borderId="7" xfId="4" applyNumberFormat="1" applyFont="1" applyBorder="1" applyAlignment="1">
      <alignment horizontal="center" vertical="center"/>
    </xf>
    <xf numFmtId="176" fontId="3" fillId="0" borderId="7" xfId="4" applyNumberFormat="1" applyBorder="1" applyAlignment="1">
      <alignment horizontal="center" vertical="center"/>
    </xf>
    <xf numFmtId="0" fontId="3" fillId="5" borderId="7" xfId="4" applyFont="1" applyFill="1" applyBorder="1" applyAlignment="1">
      <alignment horizontal="center" vertical="center"/>
    </xf>
    <xf numFmtId="0" fontId="3" fillId="5" borderId="7" xfId="4" applyFill="1" applyBorder="1" applyAlignment="1">
      <alignment horizontal="center" vertical="center"/>
    </xf>
    <xf numFmtId="178" fontId="3" fillId="0" borderId="7" xfId="4" applyNumberFormat="1" applyBorder="1" applyAlignment="1">
      <alignment horizontal="center" vertical="center"/>
    </xf>
    <xf numFmtId="179" fontId="3" fillId="0" borderId="7" xfId="4" applyNumberFormat="1" applyBorder="1" applyAlignment="1">
      <alignment horizontal="center" vertical="center"/>
    </xf>
    <xf numFmtId="176" fontId="3" fillId="0" borderId="7" xfId="4" applyNumberFormat="1" applyBorder="1" applyAlignment="1">
      <alignment horizontal="right" vertical="center"/>
    </xf>
    <xf numFmtId="0" fontId="3" fillId="2" borderId="7" xfId="4" applyFill="1" applyBorder="1" applyAlignment="1">
      <alignment horizontal="center" vertical="center"/>
    </xf>
    <xf numFmtId="178" fontId="3" fillId="2" borderId="7" xfId="4" applyNumberFormat="1" applyFill="1" applyBorder="1" applyAlignment="1">
      <alignment horizontal="center" vertical="center"/>
    </xf>
    <xf numFmtId="179" fontId="3" fillId="2" borderId="7" xfId="4" applyNumberFormat="1" applyFill="1" applyBorder="1" applyAlignment="1">
      <alignment vertical="center"/>
    </xf>
    <xf numFmtId="176" fontId="20" fillId="2" borderId="7" xfId="4" applyNumberFormat="1" applyFont="1" applyFill="1" applyBorder="1" applyAlignment="1">
      <alignment horizontal="right" vertical="center"/>
    </xf>
    <xf numFmtId="0" fontId="3" fillId="0" borderId="7" xfId="4" applyBorder="1" applyAlignment="1">
      <alignment horizontal="center" vertical="center"/>
    </xf>
    <xf numFmtId="177" fontId="26" fillId="4" borderId="7" xfId="4" applyNumberFormat="1" applyFont="1" applyFill="1" applyBorder="1" applyAlignment="1">
      <alignment horizontal="center" vertical="center"/>
    </xf>
    <xf numFmtId="176" fontId="26" fillId="4" borderId="7" xfId="4" applyNumberFormat="1" applyFont="1" applyFill="1" applyBorder="1" applyAlignment="1">
      <alignment horizontal="center" vertical="center" shrinkToFit="1"/>
    </xf>
    <xf numFmtId="0" fontId="26" fillId="4" borderId="7" xfId="4" applyFont="1" applyFill="1" applyBorder="1" applyAlignment="1">
      <alignment horizontal="center" vertical="center" wrapText="1"/>
    </xf>
    <xf numFmtId="0" fontId="3" fillId="0" borderId="0" xfId="4" applyFont="1" applyAlignment="1">
      <alignment horizontal="center" vertical="center"/>
    </xf>
    <xf numFmtId="0" fontId="3" fillId="2" borderId="11" xfId="4" applyFill="1" applyBorder="1" applyAlignment="1">
      <alignment horizontal="center" vertical="center"/>
    </xf>
    <xf numFmtId="0" fontId="26" fillId="4" borderId="7" xfId="4" applyFont="1" applyFill="1" applyBorder="1" applyAlignment="1">
      <alignment horizontal="center" vertical="center"/>
    </xf>
    <xf numFmtId="176" fontId="26" fillId="4" borderId="7" xfId="4" applyNumberFormat="1" applyFont="1" applyFill="1" applyBorder="1" applyAlignment="1">
      <alignment horizontal="center" vertical="center"/>
    </xf>
    <xf numFmtId="0" fontId="20" fillId="2" borderId="7" xfId="4" applyFont="1" applyFill="1" applyBorder="1" applyAlignment="1">
      <alignment horizontal="center" vertical="center"/>
    </xf>
    <xf numFmtId="178" fontId="20" fillId="2" borderId="7" xfId="4" applyNumberFormat="1" applyFont="1" applyFill="1" applyBorder="1" applyAlignment="1">
      <alignment horizontal="center" vertical="center"/>
    </xf>
    <xf numFmtId="179" fontId="20" fillId="2" borderId="7" xfId="4" applyNumberFormat="1" applyFont="1" applyFill="1" applyBorder="1" applyAlignment="1">
      <alignment vertical="center"/>
    </xf>
    <xf numFmtId="176" fontId="3" fillId="0" borderId="7" xfId="4" applyNumberFormat="1" applyFont="1" applyBorder="1" applyAlignment="1">
      <alignment horizontal="center" vertical="center"/>
    </xf>
    <xf numFmtId="179" fontId="3" fillId="0" borderId="7" xfId="4" applyNumberFormat="1" applyBorder="1" applyAlignment="1">
      <alignment vertical="center"/>
    </xf>
    <xf numFmtId="176" fontId="20" fillId="0" borderId="7" xfId="4" applyNumberFormat="1" applyFont="1" applyBorder="1" applyAlignment="1">
      <alignment horizontal="right" vertical="center"/>
    </xf>
    <xf numFmtId="0" fontId="20" fillId="0" borderId="7" xfId="4" applyFont="1" applyBorder="1" applyAlignment="1">
      <alignment horizontal="center" vertical="center"/>
    </xf>
    <xf numFmtId="178" fontId="20" fillId="0" borderId="7" xfId="4" applyNumberFormat="1" applyFont="1" applyBorder="1" applyAlignment="1">
      <alignment horizontal="center" vertical="center"/>
    </xf>
    <xf numFmtId="179" fontId="20" fillId="0" borderId="7" xfId="4" applyNumberFormat="1" applyFont="1" applyBorder="1" applyAlignment="1">
      <alignment vertical="center"/>
    </xf>
    <xf numFmtId="0" fontId="20" fillId="0" borderId="7" xfId="4" applyFont="1" applyBorder="1" applyAlignment="1">
      <alignment horizontal="center" vertical="center" wrapText="1"/>
    </xf>
    <xf numFmtId="176" fontId="20" fillId="0" borderId="7" xfId="4" applyNumberFormat="1" applyFont="1" applyBorder="1" applyAlignment="1">
      <alignment horizontal="center" vertical="center"/>
    </xf>
    <xf numFmtId="0" fontId="3" fillId="0" borderId="11" xfId="4" applyBorder="1" applyAlignment="1">
      <alignment horizontal="center" vertical="center"/>
    </xf>
  </cellXfs>
  <cellStyles count="11">
    <cellStyle name="パーセント 2" xfId="6" xr:uid="{00000000-0005-0000-0000-000000000000}"/>
    <cellStyle name="パーセント 3" xfId="8" xr:uid="{00000000-0005-0000-0000-000001000000}"/>
    <cellStyle name="桁区切り" xfId="1" builtinId="6"/>
    <cellStyle name="桁区切り 2" xfId="3" xr:uid="{00000000-0005-0000-0000-000003000000}"/>
    <cellStyle name="桁区切り 3" xfId="7" xr:uid="{00000000-0005-0000-0000-000004000000}"/>
    <cellStyle name="桁区切り 3 2" xfId="9" xr:uid="{00000000-0005-0000-0000-000005000000}"/>
    <cellStyle name="標準" xfId="0" builtinId="0"/>
    <cellStyle name="標準 2" xfId="4" xr:uid="{00000000-0005-0000-0000-000007000000}"/>
    <cellStyle name="標準 2 2" xfId="5" xr:uid="{00000000-0005-0000-0000-000008000000}"/>
    <cellStyle name="標準 3" xfId="2" xr:uid="{00000000-0005-0000-0000-000009000000}"/>
    <cellStyle name="標準 4" xfId="10" xr:uid="{DFA3E981-882E-48CC-9172-7E395A02F323}"/>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104775</xdr:colOff>
      <xdr:row>22</xdr:row>
      <xdr:rowOff>180975</xdr:rowOff>
    </xdr:from>
    <xdr:to>
      <xdr:col>13</xdr:col>
      <xdr:colOff>91017</xdr:colOff>
      <xdr:row>25</xdr:row>
      <xdr:rowOff>34925</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1685925" y="5629275"/>
          <a:ext cx="1919817" cy="59690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別紙の補助金額を記載</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1</xdr:col>
      <xdr:colOff>15875</xdr:colOff>
      <xdr:row>0</xdr:row>
      <xdr:rowOff>111125</xdr:rowOff>
    </xdr:from>
    <xdr:to>
      <xdr:col>6</xdr:col>
      <xdr:colOff>82550</xdr:colOff>
      <xdr:row>2</xdr:row>
      <xdr:rowOff>104775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22250" y="1111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176741</xdr:colOff>
      <xdr:row>0</xdr:row>
      <xdr:rowOff>91018</xdr:rowOff>
    </xdr:from>
    <xdr:to>
      <xdr:col>1</xdr:col>
      <xdr:colOff>1338791</xdr:colOff>
      <xdr:row>3</xdr:row>
      <xdr:rowOff>42335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741" y="91018"/>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7</xdr:col>
      <xdr:colOff>559859</xdr:colOff>
      <xdr:row>14</xdr:row>
      <xdr:rowOff>264583</xdr:rowOff>
    </xdr:from>
    <xdr:to>
      <xdr:col>7</xdr:col>
      <xdr:colOff>687917</xdr:colOff>
      <xdr:row>19</xdr:row>
      <xdr:rowOff>137583</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flipV="1">
          <a:off x="9957859" y="2709333"/>
          <a:ext cx="128058" cy="88900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211667</xdr:colOff>
      <xdr:row>20</xdr:row>
      <xdr:rowOff>0</xdr:rowOff>
    </xdr:from>
    <xdr:to>
      <xdr:col>8</xdr:col>
      <xdr:colOff>677333</xdr:colOff>
      <xdr:row>25</xdr:row>
      <xdr:rowOff>67732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8032750" y="3619500"/>
          <a:ext cx="3619500" cy="1009649"/>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内示額と以下計算式のいずれか低い額を計上すること</a:t>
          </a:r>
          <a:endParaRPr kumimoji="1" lang="en-US" altLang="ja-JP" sz="1100">
            <a:solidFill>
              <a:schemeClr val="tx1"/>
            </a:solidFill>
          </a:endParaRPr>
        </a:p>
        <a:p>
          <a:pPr algn="l"/>
          <a:r>
            <a:rPr kumimoji="1" lang="ja-JP" altLang="en-US" sz="1100">
              <a:solidFill>
                <a:schemeClr val="tx1"/>
              </a:solidFill>
            </a:rPr>
            <a:t>補助金額＝</a:t>
          </a:r>
          <a:r>
            <a:rPr kumimoji="1" lang="en-US" altLang="ja-JP" sz="1100">
              <a:solidFill>
                <a:schemeClr val="tx1"/>
              </a:solidFill>
            </a:rPr>
            <a:t>『</a:t>
          </a:r>
          <a:r>
            <a:rPr kumimoji="1" lang="ja-JP" altLang="en-US" sz="1100">
              <a:solidFill>
                <a:schemeClr val="tx1"/>
              </a:solidFill>
            </a:rPr>
            <a:t>補助対象経費</a:t>
          </a:r>
          <a:r>
            <a:rPr kumimoji="1" lang="en-US" altLang="ja-JP" sz="1100">
              <a:solidFill>
                <a:schemeClr val="tx1"/>
              </a:solidFill>
            </a:rPr>
            <a:t>×</a:t>
          </a:r>
          <a:r>
            <a:rPr kumimoji="1" lang="ja-JP" altLang="en-US" sz="1100">
              <a:solidFill>
                <a:schemeClr val="tx1"/>
              </a:solidFill>
            </a:rPr>
            <a:t>１／２</a:t>
          </a:r>
          <a:r>
            <a:rPr kumimoji="1" lang="en-US" altLang="ja-JP" sz="1100">
              <a:solidFill>
                <a:schemeClr val="tx1"/>
              </a:solidFill>
            </a:rPr>
            <a:t>』</a:t>
          </a:r>
          <a:r>
            <a:rPr kumimoji="1" lang="ja-JP" altLang="en-US" sz="1100">
              <a:solidFill>
                <a:schemeClr val="tx1"/>
              </a:solidFill>
            </a:rPr>
            <a:t>または</a:t>
          </a:r>
          <a:r>
            <a:rPr kumimoji="1" lang="en-US" altLang="ja-JP" sz="1100">
              <a:solidFill>
                <a:schemeClr val="tx1"/>
              </a:solidFill>
            </a:rPr>
            <a:t>『</a:t>
          </a:r>
          <a:r>
            <a:rPr kumimoji="1" lang="ja-JP" altLang="en-US" sz="1100">
              <a:solidFill>
                <a:schemeClr val="tx1"/>
              </a:solidFill>
            </a:rPr>
            <a:t>内示額</a:t>
          </a:r>
          <a:r>
            <a:rPr kumimoji="1" lang="en-US" altLang="ja-JP" sz="1100">
              <a:solidFill>
                <a:schemeClr val="tx1"/>
              </a:solidFill>
            </a:rPr>
            <a:t>』</a:t>
          </a:r>
          <a:r>
            <a:rPr kumimoji="1" lang="ja-JP" altLang="en-US" sz="1100">
              <a:solidFill>
                <a:schemeClr val="tx1"/>
              </a:solidFill>
            </a:rPr>
            <a:t>のうち、いずれか低い額</a:t>
          </a:r>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635001</xdr:colOff>
      <xdr:row>1</xdr:row>
      <xdr:rowOff>95250</xdr:rowOff>
    </xdr:from>
    <xdr:to>
      <xdr:col>5</xdr:col>
      <xdr:colOff>1119187</xdr:colOff>
      <xdr:row>3</xdr:row>
      <xdr:rowOff>180250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130801" y="504825"/>
          <a:ext cx="4389436" cy="7327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b="1">
              <a:solidFill>
                <a:srgbClr val="FF0000"/>
              </a:solidFill>
            </a:rPr>
            <a:t>黄色箇所を入力</a:t>
          </a:r>
          <a:endParaRPr kumimoji="1" lang="en-US" altLang="ja-JP" sz="4000" b="1">
            <a:solidFill>
              <a:srgbClr val="FF0000"/>
            </a:solidFill>
          </a:endParaRPr>
        </a:p>
        <a:p>
          <a:pPr algn="l"/>
          <a:endParaRPr kumimoji="1" lang="ja-JP" altLang="en-US" sz="4000"/>
        </a:p>
      </xdr:txBody>
    </xdr:sp>
    <xdr:clientData/>
  </xdr:twoCellAnchor>
  <xdr:twoCellAnchor>
    <xdr:from>
      <xdr:col>0</xdr:col>
      <xdr:colOff>571500</xdr:colOff>
      <xdr:row>1</xdr:row>
      <xdr:rowOff>95250</xdr:rowOff>
    </xdr:from>
    <xdr:to>
      <xdr:col>3</xdr:col>
      <xdr:colOff>484188</xdr:colOff>
      <xdr:row>3</xdr:row>
      <xdr:rowOff>180250</xdr:rowOff>
    </xdr:to>
    <xdr:sp macro="" textlink="">
      <xdr:nvSpPr>
        <xdr:cNvPr id="3" name="Text Box 1">
          <a:extLst>
            <a:ext uri="{FF2B5EF4-FFF2-40B4-BE49-F238E27FC236}">
              <a16:creationId xmlns:a16="http://schemas.microsoft.com/office/drawing/2014/main" id="{00000000-0008-0000-0800-000003000000}"/>
            </a:ext>
          </a:extLst>
        </xdr:cNvPr>
        <xdr:cNvSpPr txBox="1">
          <a:spLocks noChangeArrowheads="1"/>
        </xdr:cNvSpPr>
      </xdr:nvSpPr>
      <xdr:spPr bwMode="auto">
        <a:xfrm>
          <a:off x="571500" y="504825"/>
          <a:ext cx="4408488" cy="73270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3600" b="0" i="0" u="none" strike="noStrike" baseline="0">
              <a:solidFill>
                <a:srgbClr val="FF0000"/>
              </a:solidFill>
              <a:latin typeface="ＭＳ Ｐゴシック"/>
              <a:ea typeface="ＭＳ Ｐゴシック"/>
            </a:rPr>
            <a:t>別添３　　記　載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13</xdr:row>
      <xdr:rowOff>228600</xdr:rowOff>
    </xdr:from>
    <xdr:to>
      <xdr:col>23</xdr:col>
      <xdr:colOff>266700</xdr:colOff>
      <xdr:row>16</xdr:row>
      <xdr:rowOff>19049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57175" y="5457825"/>
          <a:ext cx="6286500" cy="1409699"/>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18</xdr:col>
      <xdr:colOff>152400</xdr:colOff>
      <xdr:row>3</xdr:row>
      <xdr:rowOff>57150</xdr:rowOff>
    </xdr:from>
    <xdr:to>
      <xdr:col>23</xdr:col>
      <xdr:colOff>263525</xdr:colOff>
      <xdr:row>5</xdr:row>
      <xdr:rowOff>139700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124450" y="64770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0</xdr:col>
      <xdr:colOff>0</xdr:colOff>
      <xdr:row>0</xdr:row>
      <xdr:rowOff>123825</xdr:rowOff>
    </xdr:from>
    <xdr:to>
      <xdr:col>19</xdr:col>
      <xdr:colOff>114300</xdr:colOff>
      <xdr:row>6</xdr:row>
      <xdr:rowOff>142875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0" y="123825"/>
          <a:ext cx="5286375" cy="120015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補助対象事業に該当する取組及び４．については必ず記載をお願いします。</a:t>
          </a:r>
        </a:p>
        <a:p>
          <a:pPr algn="l"/>
          <a:r>
            <a:rPr kumimoji="1" lang="ja-JP" altLang="en-US" sz="1100" b="1">
              <a:solidFill>
                <a:srgbClr val="FF0000"/>
              </a:solidFill>
            </a:rPr>
            <a:t>該当がない場合は、今後の取組予定等を「○取組予定」から選択の上、記載願います。</a:t>
          </a:r>
        </a:p>
        <a:p>
          <a:pPr algn="l"/>
          <a:r>
            <a:rPr kumimoji="1" lang="ja-JP" altLang="en-US" sz="1100" b="1">
              <a:solidFill>
                <a:srgbClr val="FF0000"/>
              </a:solidFill>
            </a:rPr>
            <a:t>その他の取組については可能な限り記載をお願いします。</a:t>
          </a:r>
        </a:p>
      </xdr:txBody>
    </xdr:sp>
    <xdr:clientData/>
  </xdr:twoCellAnchor>
  <xdr:twoCellAnchor>
    <xdr:from>
      <xdr:col>1</xdr:col>
      <xdr:colOff>9525</xdr:colOff>
      <xdr:row>16</xdr:row>
      <xdr:rowOff>228600</xdr:rowOff>
    </xdr:from>
    <xdr:to>
      <xdr:col>24</xdr:col>
      <xdr:colOff>19050</xdr:colOff>
      <xdr:row>19</xdr:row>
      <xdr:rowOff>9525</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85750" y="7077075"/>
          <a:ext cx="6286500" cy="2543175"/>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24</xdr:col>
      <xdr:colOff>152401</xdr:colOff>
      <xdr:row>15</xdr:row>
      <xdr:rowOff>962025</xdr:rowOff>
    </xdr:from>
    <xdr:to>
      <xdr:col>29</xdr:col>
      <xdr:colOff>142876</xdr:colOff>
      <xdr:row>18</xdr:row>
      <xdr:rowOff>150283</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6705601" y="6686550"/>
          <a:ext cx="1295400"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必ず記載</a:t>
          </a:r>
          <a:endParaRPr kumimoji="1" lang="en-US" altLang="ja-JP" sz="1800">
            <a:solidFill>
              <a:srgbClr val="FF0000"/>
            </a:solidFill>
          </a:endParaRPr>
        </a:p>
      </xdr:txBody>
    </xdr:sp>
    <xdr:clientData/>
  </xdr:twoCellAnchor>
  <xdr:twoCellAnchor>
    <xdr:from>
      <xdr:col>23</xdr:col>
      <xdr:colOff>19050</xdr:colOff>
      <xdr:row>18</xdr:row>
      <xdr:rowOff>104775</xdr:rowOff>
    </xdr:from>
    <xdr:to>
      <xdr:col>24</xdr:col>
      <xdr:colOff>157690</xdr:colOff>
      <xdr:row>18</xdr:row>
      <xdr:rowOff>314325</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a:xfrm flipH="1">
          <a:off x="6296025" y="7439025"/>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161926</xdr:colOff>
      <xdr:row>12</xdr:row>
      <xdr:rowOff>676275</xdr:rowOff>
    </xdr:from>
    <xdr:to>
      <xdr:col>30</xdr:col>
      <xdr:colOff>266700</xdr:colOff>
      <xdr:row>15</xdr:row>
      <xdr:rowOff>409575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6915151" y="4552950"/>
          <a:ext cx="1485899" cy="1581150"/>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実証運行実施の際は必ず記載</a:t>
          </a:r>
          <a:endParaRPr kumimoji="1" lang="en-US" altLang="ja-JP" sz="1800">
            <a:solidFill>
              <a:srgbClr val="FF0000"/>
            </a:solidFill>
          </a:endParaRPr>
        </a:p>
      </xdr:txBody>
    </xdr:sp>
    <xdr:clientData/>
  </xdr:twoCellAnchor>
  <xdr:twoCellAnchor>
    <xdr:from>
      <xdr:col>23</xdr:col>
      <xdr:colOff>219075</xdr:colOff>
      <xdr:row>13</xdr:row>
      <xdr:rowOff>38100</xdr:rowOff>
    </xdr:from>
    <xdr:to>
      <xdr:col>25</xdr:col>
      <xdr:colOff>157690</xdr:colOff>
      <xdr:row>14</xdr:row>
      <xdr:rowOff>0</xdr:rowOff>
    </xdr:to>
    <xdr:cxnSp macro="">
      <xdr:nvCxnSpPr>
        <xdr:cNvPr id="9" name="直線矢印コネクタ 8">
          <a:extLst>
            <a:ext uri="{FF2B5EF4-FFF2-40B4-BE49-F238E27FC236}">
              <a16:creationId xmlns:a16="http://schemas.microsoft.com/office/drawing/2014/main" id="{00000000-0008-0000-0600-000009000000}"/>
            </a:ext>
          </a:extLst>
        </xdr:cNvPr>
        <xdr:cNvCxnSpPr/>
      </xdr:nvCxnSpPr>
      <xdr:spPr>
        <a:xfrm flipH="1">
          <a:off x="6496050" y="5267325"/>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238125</xdr:colOff>
      <xdr:row>3</xdr:row>
      <xdr:rowOff>238126</xdr:rowOff>
    </xdr:from>
    <xdr:to>
      <xdr:col>12</xdr:col>
      <xdr:colOff>647700</xdr:colOff>
      <xdr:row>4</xdr:row>
      <xdr:rowOff>219076</xdr:rowOff>
    </xdr:to>
    <xdr:sp macro="" textlink="">
      <xdr:nvSpPr>
        <xdr:cNvPr id="2" name="角丸四角形 1">
          <a:extLst>
            <a:ext uri="{FF2B5EF4-FFF2-40B4-BE49-F238E27FC236}">
              <a16:creationId xmlns:a16="http://schemas.microsoft.com/office/drawing/2014/main" id="{3A57EA70-50ED-439D-956C-0FA39F9B0910}"/>
            </a:ext>
          </a:extLst>
        </xdr:cNvPr>
        <xdr:cNvSpPr/>
      </xdr:nvSpPr>
      <xdr:spPr>
        <a:xfrm>
          <a:off x="11460480" y="1116331"/>
          <a:ext cx="998220" cy="22479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記載例</a:t>
          </a:r>
        </a:p>
      </xdr:txBody>
    </xdr:sp>
    <xdr:clientData/>
  </xdr:twoCellAnchor>
  <xdr:twoCellAnchor>
    <xdr:from>
      <xdr:col>11</xdr:col>
      <xdr:colOff>247650</xdr:colOff>
      <xdr:row>5</xdr:row>
      <xdr:rowOff>9525</xdr:rowOff>
    </xdr:from>
    <xdr:to>
      <xdr:col>12</xdr:col>
      <xdr:colOff>657225</xdr:colOff>
      <xdr:row>5</xdr:row>
      <xdr:rowOff>238125</xdr:rowOff>
    </xdr:to>
    <xdr:sp macro="" textlink="">
      <xdr:nvSpPr>
        <xdr:cNvPr id="3" name="角丸四角形 2">
          <a:extLst>
            <a:ext uri="{FF2B5EF4-FFF2-40B4-BE49-F238E27FC236}">
              <a16:creationId xmlns:a16="http://schemas.microsoft.com/office/drawing/2014/main" id="{6AB64EB3-85C3-4E91-84DE-AE8CDEFF0349}"/>
            </a:ext>
          </a:extLst>
        </xdr:cNvPr>
        <xdr:cNvSpPr/>
      </xdr:nvSpPr>
      <xdr:spPr>
        <a:xfrm>
          <a:off x="11464290" y="1383030"/>
          <a:ext cx="99631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入力欄</a:t>
          </a:r>
        </a:p>
      </xdr:txBody>
    </xdr:sp>
    <xdr:clientData/>
  </xdr:twoCellAnchor>
  <xdr:twoCellAnchor>
    <xdr:from>
      <xdr:col>3</xdr:col>
      <xdr:colOff>28575</xdr:colOff>
      <xdr:row>6</xdr:row>
      <xdr:rowOff>104775</xdr:rowOff>
    </xdr:from>
    <xdr:to>
      <xdr:col>8</xdr:col>
      <xdr:colOff>495300</xdr:colOff>
      <xdr:row>11</xdr:row>
      <xdr:rowOff>38100</xdr:rowOff>
    </xdr:to>
    <xdr:sp macro="" textlink="">
      <xdr:nvSpPr>
        <xdr:cNvPr id="4" name="角丸四角形 3">
          <a:extLst>
            <a:ext uri="{FF2B5EF4-FFF2-40B4-BE49-F238E27FC236}">
              <a16:creationId xmlns:a16="http://schemas.microsoft.com/office/drawing/2014/main" id="{F0FA2044-680E-4AEA-929F-F1FF098BD418}"/>
            </a:ext>
          </a:extLst>
        </xdr:cNvPr>
        <xdr:cNvSpPr/>
      </xdr:nvSpPr>
      <xdr:spPr>
        <a:xfrm>
          <a:off x="1579245" y="1722120"/>
          <a:ext cx="8422005" cy="116395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・「フリガナ」欄については、カタカナ半角で入力してください。</a:t>
          </a:r>
          <a:endParaRPr kumimoji="1" lang="en-US" altLang="ja-JP" sz="1100">
            <a:solidFill>
              <a:srgbClr val="FF0000"/>
            </a:solidFill>
          </a:endParaRPr>
        </a:p>
        <a:p>
          <a:pPr algn="l"/>
          <a:r>
            <a:rPr kumimoji="1" lang="ja-JP" altLang="en-US" sz="1100">
              <a:solidFill>
                <a:srgbClr val="FF0000"/>
              </a:solidFill>
            </a:rPr>
            <a:t>・郵便番号は半角で入力してください。</a:t>
          </a:r>
          <a:endParaRPr kumimoji="1" lang="en-US" altLang="ja-JP" sz="1100">
            <a:solidFill>
              <a:srgbClr val="FF0000"/>
            </a:solidFill>
          </a:endParaRPr>
        </a:p>
        <a:p>
          <a:pPr algn="l"/>
          <a:r>
            <a:rPr kumimoji="1" lang="ja-JP" altLang="en-US" sz="1100">
              <a:solidFill>
                <a:srgbClr val="FF0000"/>
              </a:solidFill>
            </a:rPr>
            <a:t>・住所は受取人の口座住所となります。</a:t>
          </a:r>
          <a:endParaRPr kumimoji="1" lang="en-US" altLang="ja-JP" sz="1100">
            <a:solidFill>
              <a:srgbClr val="FF0000"/>
            </a:solidFill>
          </a:endParaRPr>
        </a:p>
        <a:p>
          <a:pPr algn="l"/>
          <a:r>
            <a:rPr kumimoji="1" lang="ja-JP" altLang="en-US" sz="1100">
              <a:solidFill>
                <a:srgbClr val="FF0000"/>
              </a:solidFill>
            </a:rPr>
            <a:t>・口座番号は預金種別（普通</a:t>
          </a:r>
          <a:r>
            <a:rPr kumimoji="1" lang="en-US" altLang="ja-JP" sz="1100">
              <a:solidFill>
                <a:srgbClr val="FF0000"/>
              </a:solidFill>
            </a:rPr>
            <a:t>or</a:t>
          </a:r>
          <a:r>
            <a:rPr kumimoji="1" lang="ja-JP" altLang="en-US" sz="1100">
              <a:solidFill>
                <a:srgbClr val="FF0000"/>
              </a:solidFill>
            </a:rPr>
            <a:t>当座）と口座番号を入力してください。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5"/>
  <sheetViews>
    <sheetView workbookViewId="0">
      <selection activeCell="B6" sqref="B6"/>
    </sheetView>
  </sheetViews>
  <sheetFormatPr defaultRowHeight="13.5" x14ac:dyDescent="0.15"/>
  <sheetData>
    <row r="2" spans="2:2" s="76" customFormat="1" x14ac:dyDescent="0.15">
      <c r="B2" s="76" t="s">
        <v>65</v>
      </c>
    </row>
    <row r="3" spans="2:2" s="76" customFormat="1" x14ac:dyDescent="0.15">
      <c r="B3" s="76" t="s">
        <v>66</v>
      </c>
    </row>
    <row r="4" spans="2:2" s="76" customFormat="1" x14ac:dyDescent="0.15"/>
    <row r="5" spans="2:2" s="76" customFormat="1" x14ac:dyDescent="0.15"/>
    <row r="6" spans="2:2" s="76" customFormat="1" ht="14.25" x14ac:dyDescent="0.15">
      <c r="B6" s="86" t="s">
        <v>67</v>
      </c>
    </row>
    <row r="7" spans="2:2" s="76" customFormat="1" x14ac:dyDescent="0.15">
      <c r="B7" s="76" t="s">
        <v>68</v>
      </c>
    </row>
    <row r="8" spans="2:2" s="76" customFormat="1" x14ac:dyDescent="0.15">
      <c r="B8" s="76" t="s">
        <v>69</v>
      </c>
    </row>
    <row r="9" spans="2:2" s="76" customFormat="1" x14ac:dyDescent="0.15">
      <c r="B9" s="76" t="s">
        <v>70</v>
      </c>
    </row>
    <row r="10" spans="2:2" s="76" customFormat="1" x14ac:dyDescent="0.15">
      <c r="B10" s="76" t="s">
        <v>71</v>
      </c>
    </row>
    <row r="11" spans="2:2" s="76" customFormat="1" x14ac:dyDescent="0.15">
      <c r="B11" s="76" t="s">
        <v>72</v>
      </c>
    </row>
    <row r="12" spans="2:2" s="76" customFormat="1" x14ac:dyDescent="0.15">
      <c r="B12" s="76" t="s">
        <v>73</v>
      </c>
    </row>
    <row r="13" spans="2:2" s="76" customFormat="1" x14ac:dyDescent="0.15">
      <c r="B13" s="76" t="s">
        <v>74</v>
      </c>
    </row>
    <row r="14" spans="2:2" s="76" customFormat="1" x14ac:dyDescent="0.15">
      <c r="B14" s="76" t="s">
        <v>75</v>
      </c>
    </row>
    <row r="15" spans="2:2" s="76" customFormat="1" x14ac:dyDescent="0.15">
      <c r="B15" s="76" t="s">
        <v>76</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Z27"/>
  <sheetViews>
    <sheetView zoomScaleNormal="100" workbookViewId="0">
      <selection activeCell="AB15" sqref="AB15"/>
    </sheetView>
  </sheetViews>
  <sheetFormatPr defaultColWidth="3.625" defaultRowHeight="13.5" x14ac:dyDescent="0.15"/>
  <cols>
    <col min="1" max="18" width="3.625" style="76"/>
    <col min="19" max="19" width="2.625" style="76" customWidth="1"/>
    <col min="20" max="24" width="3.625" style="76"/>
    <col min="25" max="25" width="2.625" style="76" customWidth="1"/>
    <col min="26" max="16384" width="3.625" style="76"/>
  </cols>
  <sheetData>
    <row r="3" spans="1:25" ht="20.100000000000001" customHeight="1" x14ac:dyDescent="0.15">
      <c r="W3" s="439"/>
      <c r="X3" s="439"/>
      <c r="Y3" s="439"/>
    </row>
    <row r="5" spans="1:25" ht="20.100000000000001" customHeight="1" x14ac:dyDescent="0.15">
      <c r="A5" s="446" t="s">
        <v>46</v>
      </c>
      <c r="B5" s="446"/>
      <c r="C5" s="446"/>
      <c r="D5" s="446"/>
      <c r="E5" s="446"/>
      <c r="F5" s="446"/>
      <c r="G5" s="446"/>
      <c r="H5" s="446"/>
      <c r="I5" s="446"/>
      <c r="J5" s="446"/>
      <c r="K5" s="446"/>
      <c r="L5" s="446"/>
      <c r="M5" s="446"/>
      <c r="N5" s="446"/>
      <c r="O5" s="446"/>
      <c r="P5" s="446"/>
      <c r="Q5" s="446"/>
      <c r="R5" s="446"/>
      <c r="S5" s="446"/>
      <c r="T5" s="446"/>
      <c r="U5" s="446"/>
      <c r="V5" s="446"/>
      <c r="W5" s="446"/>
      <c r="X5" s="446"/>
      <c r="Y5" s="446"/>
    </row>
    <row r="7" spans="1:25" ht="14.25" x14ac:dyDescent="0.15">
      <c r="A7" s="441" t="s">
        <v>29</v>
      </c>
      <c r="B7" s="441"/>
      <c r="C7" s="441"/>
      <c r="D7" s="441"/>
      <c r="E7" s="441"/>
      <c r="F7" s="441"/>
      <c r="G7" s="447" t="s">
        <v>51</v>
      </c>
      <c r="H7" s="447"/>
      <c r="I7" s="447"/>
      <c r="J7" s="447"/>
      <c r="K7" s="447"/>
      <c r="L7" s="447"/>
      <c r="M7" s="447"/>
      <c r="N7" s="447"/>
    </row>
    <row r="8" spans="1:25" ht="22.5" customHeight="1" x14ac:dyDescent="0.15"/>
    <row r="9" spans="1:25" ht="20.100000000000001" customHeight="1" x14ac:dyDescent="0.15">
      <c r="A9" s="77"/>
      <c r="B9" s="432" t="s">
        <v>30</v>
      </c>
      <c r="C9" s="433"/>
      <c r="D9" s="433"/>
      <c r="E9" s="433"/>
      <c r="F9" s="433"/>
      <c r="G9" s="434"/>
      <c r="H9" s="434"/>
      <c r="I9" s="434"/>
      <c r="J9" s="434"/>
      <c r="K9" s="434"/>
      <c r="L9" s="434"/>
      <c r="M9" s="434"/>
      <c r="N9" s="434"/>
      <c r="O9" s="434"/>
      <c r="P9" s="434"/>
      <c r="Q9" s="434"/>
      <c r="R9" s="434"/>
      <c r="S9" s="434"/>
      <c r="T9" s="434"/>
      <c r="U9" s="434"/>
      <c r="V9" s="434"/>
      <c r="W9" s="434"/>
      <c r="X9" s="435"/>
    </row>
    <row r="10" spans="1:25" ht="117" customHeight="1" x14ac:dyDescent="0.15">
      <c r="B10" s="443" t="s">
        <v>52</v>
      </c>
      <c r="C10" s="444"/>
      <c r="D10" s="444"/>
      <c r="E10" s="444"/>
      <c r="F10" s="444"/>
      <c r="G10" s="444"/>
      <c r="H10" s="444"/>
      <c r="I10" s="444"/>
      <c r="J10" s="444"/>
      <c r="K10" s="444"/>
      <c r="L10" s="444"/>
      <c r="M10" s="444"/>
      <c r="N10" s="444"/>
      <c r="O10" s="444"/>
      <c r="P10" s="444"/>
      <c r="Q10" s="444"/>
      <c r="R10" s="444"/>
      <c r="S10" s="444"/>
      <c r="T10" s="444"/>
      <c r="U10" s="444"/>
      <c r="V10" s="444"/>
      <c r="W10" s="444"/>
      <c r="X10" s="445"/>
    </row>
    <row r="11" spans="1:25" ht="20.100000000000001" customHeight="1" x14ac:dyDescent="0.15">
      <c r="E11" s="77"/>
      <c r="F11" s="77"/>
      <c r="G11" s="77"/>
      <c r="H11" s="77"/>
      <c r="J11" s="77"/>
      <c r="L11" s="77"/>
      <c r="N11" s="77"/>
      <c r="O11" s="78"/>
    </row>
    <row r="12" spans="1:25" ht="20.100000000000001" customHeight="1" x14ac:dyDescent="0.15">
      <c r="A12" s="77"/>
      <c r="B12" s="432" t="s">
        <v>31</v>
      </c>
      <c r="C12" s="433"/>
      <c r="D12" s="433"/>
      <c r="E12" s="433"/>
      <c r="F12" s="433"/>
      <c r="G12" s="434"/>
      <c r="H12" s="434"/>
      <c r="I12" s="434"/>
      <c r="J12" s="434"/>
      <c r="K12" s="434"/>
      <c r="L12" s="434"/>
      <c r="M12" s="434"/>
      <c r="N12" s="434"/>
      <c r="O12" s="434"/>
      <c r="P12" s="434"/>
      <c r="Q12" s="434"/>
      <c r="R12" s="434"/>
      <c r="S12" s="434"/>
      <c r="T12" s="434"/>
      <c r="U12" s="434"/>
      <c r="V12" s="434"/>
      <c r="W12" s="434"/>
      <c r="X12" s="435"/>
    </row>
    <row r="13" spans="1:25" ht="106.5" customHeight="1" x14ac:dyDescent="0.15">
      <c r="B13" s="443" t="s">
        <v>53</v>
      </c>
      <c r="C13" s="444"/>
      <c r="D13" s="444"/>
      <c r="E13" s="444"/>
      <c r="F13" s="444"/>
      <c r="G13" s="444"/>
      <c r="H13" s="444"/>
      <c r="I13" s="444"/>
      <c r="J13" s="444"/>
      <c r="K13" s="444"/>
      <c r="L13" s="444"/>
      <c r="M13" s="444"/>
      <c r="N13" s="444"/>
      <c r="O13" s="444"/>
      <c r="P13" s="444"/>
      <c r="Q13" s="444"/>
      <c r="R13" s="444"/>
      <c r="S13" s="444"/>
      <c r="T13" s="444"/>
      <c r="U13" s="444"/>
      <c r="V13" s="444"/>
      <c r="W13" s="444"/>
      <c r="X13" s="445"/>
    </row>
    <row r="14" spans="1:25" ht="20.100000000000001" customHeight="1" x14ac:dyDescent="0.15">
      <c r="E14" s="77"/>
      <c r="F14" s="77"/>
      <c r="G14" s="77"/>
      <c r="H14" s="77"/>
      <c r="J14" s="77"/>
      <c r="L14" s="77"/>
      <c r="N14" s="77"/>
      <c r="O14" s="78"/>
    </row>
    <row r="15" spans="1:25" ht="20.100000000000001" customHeight="1" x14ac:dyDescent="0.15">
      <c r="A15" s="77"/>
      <c r="B15" s="432" t="s">
        <v>48</v>
      </c>
      <c r="C15" s="433"/>
      <c r="D15" s="433"/>
      <c r="E15" s="433"/>
      <c r="F15" s="433"/>
      <c r="G15" s="434"/>
      <c r="H15" s="434"/>
      <c r="I15" s="434"/>
      <c r="J15" s="434"/>
      <c r="K15" s="434"/>
      <c r="L15" s="434"/>
      <c r="M15" s="434"/>
      <c r="N15" s="434"/>
      <c r="O15" s="434"/>
      <c r="P15" s="434"/>
      <c r="Q15" s="434"/>
      <c r="R15" s="434"/>
      <c r="S15" s="434"/>
      <c r="T15" s="434"/>
      <c r="U15" s="434"/>
      <c r="V15" s="434"/>
      <c r="W15" s="434"/>
      <c r="X15" s="435"/>
    </row>
    <row r="16" spans="1:25" ht="88.5" customHeight="1" x14ac:dyDescent="0.15">
      <c r="B16" s="443" t="s">
        <v>54</v>
      </c>
      <c r="C16" s="444"/>
      <c r="D16" s="444"/>
      <c r="E16" s="444"/>
      <c r="F16" s="444"/>
      <c r="G16" s="444"/>
      <c r="H16" s="444"/>
      <c r="I16" s="444"/>
      <c r="J16" s="444"/>
      <c r="K16" s="444"/>
      <c r="L16" s="444"/>
      <c r="M16" s="444"/>
      <c r="N16" s="444"/>
      <c r="O16" s="444"/>
      <c r="P16" s="444"/>
      <c r="Q16" s="444"/>
      <c r="R16" s="444"/>
      <c r="S16" s="444"/>
      <c r="T16" s="444"/>
      <c r="U16" s="444"/>
      <c r="V16" s="444"/>
      <c r="W16" s="444"/>
      <c r="X16" s="445"/>
    </row>
    <row r="17" spans="1:26" ht="18.75" customHeight="1" x14ac:dyDescent="0.15">
      <c r="A17" s="79"/>
      <c r="B17" s="80"/>
      <c r="C17" s="80"/>
      <c r="D17" s="80"/>
      <c r="E17" s="80"/>
      <c r="F17" s="80"/>
      <c r="G17" s="80"/>
      <c r="H17" s="80"/>
      <c r="I17" s="80"/>
      <c r="J17" s="80"/>
      <c r="K17" s="80"/>
      <c r="L17" s="80"/>
      <c r="M17" s="80"/>
      <c r="N17" s="80"/>
      <c r="O17" s="80"/>
      <c r="P17" s="80"/>
      <c r="Q17" s="80"/>
      <c r="R17" s="80"/>
      <c r="S17" s="80"/>
      <c r="T17" s="80"/>
      <c r="U17" s="80"/>
      <c r="V17" s="80"/>
      <c r="W17" s="80"/>
      <c r="X17" s="80"/>
      <c r="Y17" s="79"/>
    </row>
    <row r="18" spans="1:26" ht="20.100000000000001" customHeight="1" x14ac:dyDescent="0.15">
      <c r="A18" s="77"/>
      <c r="B18" s="432" t="s">
        <v>32</v>
      </c>
      <c r="C18" s="433"/>
      <c r="D18" s="433"/>
      <c r="E18" s="433"/>
      <c r="F18" s="433"/>
      <c r="G18" s="434"/>
      <c r="H18" s="434"/>
      <c r="I18" s="434"/>
      <c r="J18" s="434"/>
      <c r="K18" s="434"/>
      <c r="L18" s="434"/>
      <c r="M18" s="434"/>
      <c r="N18" s="434"/>
      <c r="O18" s="434"/>
      <c r="P18" s="434"/>
      <c r="Q18" s="434"/>
      <c r="R18" s="434"/>
      <c r="S18" s="434"/>
      <c r="T18" s="434"/>
      <c r="U18" s="434"/>
      <c r="V18" s="434"/>
      <c r="W18" s="434"/>
      <c r="X18" s="435"/>
    </row>
    <row r="19" spans="1:26" ht="179.25" customHeight="1" x14ac:dyDescent="0.15">
      <c r="B19" s="443" t="s">
        <v>55</v>
      </c>
      <c r="C19" s="444"/>
      <c r="D19" s="444"/>
      <c r="E19" s="444"/>
      <c r="F19" s="444"/>
      <c r="G19" s="444"/>
      <c r="H19" s="444"/>
      <c r="I19" s="444"/>
      <c r="J19" s="444"/>
      <c r="K19" s="444"/>
      <c r="L19" s="444"/>
      <c r="M19" s="444"/>
      <c r="N19" s="444"/>
      <c r="O19" s="444"/>
      <c r="P19" s="444"/>
      <c r="Q19" s="444"/>
      <c r="R19" s="444"/>
      <c r="S19" s="444"/>
      <c r="T19" s="444"/>
      <c r="U19" s="444"/>
      <c r="V19" s="444"/>
      <c r="W19" s="444"/>
      <c r="X19" s="445"/>
    </row>
    <row r="20" spans="1:26" ht="24" customHeight="1" x14ac:dyDescent="0.15">
      <c r="A20" s="79"/>
      <c r="B20" s="81"/>
      <c r="C20" s="81"/>
      <c r="D20" s="81"/>
      <c r="E20" s="81"/>
      <c r="F20" s="81"/>
      <c r="G20" s="81"/>
      <c r="H20" s="81"/>
      <c r="I20" s="81"/>
      <c r="J20" s="81"/>
      <c r="K20" s="81"/>
      <c r="L20" s="81"/>
      <c r="M20" s="81"/>
      <c r="N20" s="81"/>
      <c r="O20" s="81"/>
      <c r="P20" s="81"/>
      <c r="Q20" s="81"/>
      <c r="R20" s="81"/>
      <c r="S20" s="81"/>
      <c r="T20" s="81"/>
      <c r="U20" s="81"/>
      <c r="V20" s="81"/>
      <c r="W20" s="81"/>
      <c r="X20" s="81"/>
      <c r="Y20" s="79"/>
      <c r="Z20" s="79"/>
    </row>
    <row r="21" spans="1:26" ht="20.100000000000001" customHeight="1" x14ac:dyDescent="0.15">
      <c r="A21" s="77"/>
      <c r="B21" s="432" t="s">
        <v>33</v>
      </c>
      <c r="C21" s="433"/>
      <c r="D21" s="433"/>
      <c r="E21" s="433"/>
      <c r="F21" s="433"/>
      <c r="G21" s="434"/>
      <c r="H21" s="434"/>
      <c r="I21" s="434"/>
      <c r="J21" s="434"/>
      <c r="K21" s="434"/>
      <c r="L21" s="434"/>
      <c r="M21" s="434"/>
      <c r="N21" s="434"/>
      <c r="O21" s="434"/>
      <c r="P21" s="434"/>
      <c r="Q21" s="434"/>
      <c r="R21" s="434"/>
      <c r="S21" s="434"/>
      <c r="T21" s="434"/>
      <c r="U21" s="434"/>
      <c r="V21" s="434"/>
      <c r="W21" s="434"/>
      <c r="X21" s="435"/>
    </row>
    <row r="22" spans="1:26" ht="89.25" customHeight="1" x14ac:dyDescent="0.15">
      <c r="B22" s="443" t="s">
        <v>56</v>
      </c>
      <c r="C22" s="444"/>
      <c r="D22" s="444"/>
      <c r="E22" s="444"/>
      <c r="F22" s="444"/>
      <c r="G22" s="444"/>
      <c r="H22" s="444"/>
      <c r="I22" s="444"/>
      <c r="J22" s="444"/>
      <c r="K22" s="444"/>
      <c r="L22" s="444"/>
      <c r="M22" s="444"/>
      <c r="N22" s="444"/>
      <c r="O22" s="444"/>
      <c r="P22" s="444"/>
      <c r="Q22" s="444"/>
      <c r="R22" s="444"/>
      <c r="S22" s="444"/>
      <c r="T22" s="444"/>
      <c r="U22" s="444"/>
      <c r="V22" s="444"/>
      <c r="W22" s="444"/>
      <c r="X22" s="445"/>
    </row>
    <row r="23" spans="1:26" ht="27" customHeight="1" x14ac:dyDescent="0.15">
      <c r="A23" s="79"/>
      <c r="B23" s="81"/>
      <c r="C23" s="81"/>
      <c r="D23" s="81"/>
      <c r="E23" s="81"/>
      <c r="F23" s="81"/>
      <c r="G23" s="81"/>
      <c r="H23" s="81"/>
      <c r="I23" s="81"/>
      <c r="J23" s="81"/>
      <c r="K23" s="81"/>
      <c r="L23" s="81"/>
      <c r="M23" s="81"/>
      <c r="N23" s="81"/>
      <c r="O23" s="81"/>
      <c r="P23" s="81"/>
      <c r="Q23" s="81"/>
      <c r="R23" s="81"/>
      <c r="S23" s="81"/>
      <c r="T23" s="81"/>
      <c r="U23" s="81"/>
      <c r="V23" s="81"/>
      <c r="W23" s="81"/>
      <c r="X23" s="81"/>
      <c r="Y23" s="79"/>
      <c r="Z23" s="79"/>
    </row>
    <row r="24" spans="1:26" ht="20.100000000000001" customHeight="1" x14ac:dyDescent="0.15">
      <c r="A24" s="77"/>
      <c r="B24" s="432" t="s">
        <v>34</v>
      </c>
      <c r="C24" s="433"/>
      <c r="D24" s="433"/>
      <c r="E24" s="433"/>
      <c r="F24" s="433"/>
      <c r="G24" s="434"/>
      <c r="H24" s="434"/>
      <c r="I24" s="434"/>
      <c r="J24" s="434"/>
      <c r="K24" s="434"/>
      <c r="L24" s="434"/>
      <c r="M24" s="434"/>
      <c r="N24" s="434"/>
      <c r="O24" s="434"/>
      <c r="P24" s="434"/>
      <c r="Q24" s="434"/>
      <c r="R24" s="434"/>
      <c r="S24" s="434"/>
      <c r="T24" s="434"/>
      <c r="U24" s="434"/>
      <c r="V24" s="434"/>
      <c r="W24" s="434"/>
      <c r="X24" s="435"/>
    </row>
    <row r="25" spans="1:26" ht="127.5" customHeight="1" x14ac:dyDescent="0.15">
      <c r="B25" s="443" t="s">
        <v>35</v>
      </c>
      <c r="C25" s="444"/>
      <c r="D25" s="444"/>
      <c r="E25" s="444"/>
      <c r="F25" s="444"/>
      <c r="G25" s="444"/>
      <c r="H25" s="444"/>
      <c r="I25" s="444"/>
      <c r="J25" s="444"/>
      <c r="K25" s="444"/>
      <c r="L25" s="444"/>
      <c r="M25" s="444"/>
      <c r="N25" s="444"/>
      <c r="O25" s="444"/>
      <c r="P25" s="444"/>
      <c r="Q25" s="444"/>
      <c r="R25" s="444"/>
      <c r="S25" s="444"/>
      <c r="T25" s="444"/>
      <c r="U25" s="444"/>
      <c r="V25" s="444"/>
      <c r="W25" s="444"/>
      <c r="X25" s="445"/>
    </row>
    <row r="26" spans="1:26" ht="20.100000000000001" customHeight="1" x14ac:dyDescent="0.15">
      <c r="A26" s="77"/>
      <c r="B26" s="78"/>
    </row>
    <row r="27" spans="1:26" ht="20.100000000000001" customHeight="1" x14ac:dyDescent="0.15">
      <c r="A27" s="77"/>
      <c r="B27" s="78"/>
    </row>
  </sheetData>
  <mergeCells count="16">
    <mergeCell ref="B10:X10"/>
    <mergeCell ref="W3:Y3"/>
    <mergeCell ref="A5:Y5"/>
    <mergeCell ref="A7:F7"/>
    <mergeCell ref="G7:N7"/>
    <mergeCell ref="B9:X9"/>
    <mergeCell ref="B21:X21"/>
    <mergeCell ref="B22:X22"/>
    <mergeCell ref="B24:X24"/>
    <mergeCell ref="B25:X25"/>
    <mergeCell ref="B12:X12"/>
    <mergeCell ref="B13:X13"/>
    <mergeCell ref="B15:X15"/>
    <mergeCell ref="B16:X16"/>
    <mergeCell ref="B18:X18"/>
    <mergeCell ref="B19:X19"/>
  </mergeCells>
  <phoneticPr fontId="2"/>
  <pageMargins left="0.7" right="0.7" top="0.75" bottom="0.75" header="0.3" footer="0.3"/>
  <pageSetup paperSize="9" scale="75"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91CCC-6224-4169-ABBA-205E7A0A6EE2}">
  <sheetPr>
    <pageSetUpPr fitToPage="1"/>
  </sheetPr>
  <dimension ref="A1:K23"/>
  <sheetViews>
    <sheetView view="pageBreakPreview" zoomScaleNormal="70" zoomScaleSheetLayoutView="100" workbookViewId="0">
      <pane xSplit="1" ySplit="4" topLeftCell="B5" activePane="bottomRight" state="frozen"/>
      <selection pane="topRight" activeCell="D1" sqref="D1"/>
      <selection pane="bottomLeft" activeCell="A9" sqref="A9"/>
      <selection pane="bottomRight" activeCell="G20" sqref="G20"/>
    </sheetView>
  </sheetViews>
  <sheetFormatPr defaultColWidth="9" defaultRowHeight="10.5" x14ac:dyDescent="0.15"/>
  <cols>
    <col min="1" max="2" width="10.625" style="245" hidden="1" customWidth="1"/>
    <col min="3" max="3" width="22.625" style="245" customWidth="1"/>
    <col min="4" max="4" width="31.125" style="245" bestFit="1" customWidth="1"/>
    <col min="5" max="5" width="31.125" style="245" customWidth="1"/>
    <col min="6" max="6" width="8.625" style="246" customWidth="1"/>
    <col min="7" max="7" width="33.875" style="245" customWidth="1"/>
    <col min="8" max="8" width="11.25" style="245" customWidth="1"/>
    <col min="9" max="9" width="11.625" style="247" customWidth="1"/>
    <col min="10" max="10" width="5.625" style="246" customWidth="1"/>
    <col min="11" max="11" width="7.625" style="247" customWidth="1"/>
    <col min="12" max="16384" width="9" style="245"/>
  </cols>
  <sheetData>
    <row r="1" spans="1:11" ht="30" customHeight="1" x14ac:dyDescent="0.15">
      <c r="C1" s="449" t="s">
        <v>204</v>
      </c>
      <c r="D1" s="449"/>
      <c r="E1" s="449"/>
      <c r="F1" s="449"/>
      <c r="G1" s="449"/>
      <c r="H1" s="449"/>
      <c r="I1" s="449"/>
      <c r="J1" s="449"/>
      <c r="K1" s="449"/>
    </row>
    <row r="2" spans="1:11" ht="20.100000000000001" customHeight="1" x14ac:dyDescent="0.15"/>
    <row r="3" spans="1:11" ht="20.100000000000001" customHeight="1" x14ac:dyDescent="0.15">
      <c r="A3" s="450" t="s">
        <v>205</v>
      </c>
      <c r="B3" s="450" t="s">
        <v>206</v>
      </c>
      <c r="C3" s="448" t="s">
        <v>207</v>
      </c>
      <c r="D3" s="448" t="s">
        <v>208</v>
      </c>
      <c r="E3" s="448" t="s">
        <v>209</v>
      </c>
      <c r="F3" s="448" t="s">
        <v>210</v>
      </c>
      <c r="G3" s="448" t="s">
        <v>211</v>
      </c>
      <c r="H3" s="448" t="s">
        <v>212</v>
      </c>
      <c r="I3" s="452" t="s">
        <v>213</v>
      </c>
      <c r="J3" s="448" t="s">
        <v>214</v>
      </c>
      <c r="K3" s="448"/>
    </row>
    <row r="4" spans="1:11" ht="20.100000000000001" customHeight="1" x14ac:dyDescent="0.15">
      <c r="A4" s="451"/>
      <c r="B4" s="451"/>
      <c r="C4" s="448"/>
      <c r="D4" s="448"/>
      <c r="E4" s="448"/>
      <c r="F4" s="448"/>
      <c r="G4" s="448"/>
      <c r="H4" s="448"/>
      <c r="I4" s="453"/>
      <c r="J4" s="448"/>
      <c r="K4" s="448"/>
    </row>
    <row r="5" spans="1:11" ht="20.100000000000001" customHeight="1" x14ac:dyDescent="0.15">
      <c r="A5" s="248"/>
      <c r="B5" s="248"/>
      <c r="C5" s="248" t="s">
        <v>215</v>
      </c>
      <c r="D5" s="249" t="s">
        <v>216</v>
      </c>
      <c r="E5" s="249" t="s">
        <v>217</v>
      </c>
      <c r="F5" s="250" t="s">
        <v>218</v>
      </c>
      <c r="G5" s="249" t="s">
        <v>219</v>
      </c>
      <c r="H5" s="251" t="s">
        <v>220</v>
      </c>
      <c r="I5" s="251" t="s">
        <v>221</v>
      </c>
      <c r="J5" s="252" t="s">
        <v>222</v>
      </c>
      <c r="K5" s="253" t="s">
        <v>223</v>
      </c>
    </row>
    <row r="6" spans="1:11" ht="20.100000000000001" customHeight="1" x14ac:dyDescent="0.15">
      <c r="A6" s="248"/>
      <c r="B6" s="248"/>
      <c r="C6" s="254"/>
      <c r="D6" s="254"/>
      <c r="E6" s="254"/>
      <c r="F6" s="255"/>
      <c r="G6" s="254"/>
      <c r="H6" s="254"/>
      <c r="I6" s="256"/>
      <c r="J6" s="255"/>
      <c r="K6" s="257"/>
    </row>
    <row r="7" spans="1:11" ht="12.75" customHeight="1" x14ac:dyDescent="0.15"/>
    <row r="8" spans="1:11" ht="21" customHeight="1" x14ac:dyDescent="0.15"/>
    <row r="9" spans="1:11" ht="21" customHeight="1" x14ac:dyDescent="0.15"/>
    <row r="10" spans="1:11" ht="21" customHeight="1" x14ac:dyDescent="0.15"/>
    <row r="11" spans="1:11" ht="21" customHeight="1" x14ac:dyDescent="0.15"/>
    <row r="12" spans="1:11" ht="21" customHeight="1" x14ac:dyDescent="0.15"/>
    <row r="13" spans="1:11" ht="21" customHeight="1" x14ac:dyDescent="0.15"/>
    <row r="14" spans="1:11" ht="30" customHeight="1" x14ac:dyDescent="0.15">
      <c r="C14" s="449" t="s">
        <v>224</v>
      </c>
      <c r="D14" s="449"/>
      <c r="E14" s="449"/>
      <c r="F14" s="449"/>
      <c r="G14" s="449"/>
      <c r="H14" s="449"/>
      <c r="I14" s="449"/>
      <c r="J14" s="449"/>
      <c r="K14" s="449"/>
    </row>
    <row r="15" spans="1:11" ht="21.75" customHeight="1" x14ac:dyDescent="0.15">
      <c r="C15" s="258"/>
      <c r="D15" s="258"/>
      <c r="E15" s="258"/>
      <c r="F15" s="258"/>
      <c r="G15" s="258"/>
      <c r="H15" s="258"/>
      <c r="I15" s="258"/>
      <c r="J15" s="258"/>
      <c r="K15" s="258"/>
    </row>
    <row r="16" spans="1:11" ht="21" customHeight="1" x14ac:dyDescent="0.15">
      <c r="C16" s="248"/>
      <c r="D16" s="250" t="s">
        <v>225</v>
      </c>
      <c r="E16" s="250" t="s">
        <v>226</v>
      </c>
    </row>
    <row r="17" spans="3:5" ht="21" customHeight="1" x14ac:dyDescent="0.15">
      <c r="C17" s="250" t="s">
        <v>227</v>
      </c>
      <c r="D17" s="248"/>
      <c r="E17" s="248"/>
    </row>
    <row r="18" spans="3:5" ht="21" customHeight="1" x14ac:dyDescent="0.15">
      <c r="C18" s="250" t="s">
        <v>228</v>
      </c>
      <c r="D18" s="248"/>
      <c r="E18" s="248"/>
    </row>
    <row r="19" spans="3:5" ht="21" customHeight="1" x14ac:dyDescent="0.15">
      <c r="C19" s="250" t="s">
        <v>229</v>
      </c>
      <c r="D19" s="248"/>
      <c r="E19" s="248"/>
    </row>
    <row r="20" spans="3:5" ht="21" customHeight="1" x14ac:dyDescent="0.15">
      <c r="C20" s="250" t="s">
        <v>230</v>
      </c>
      <c r="D20" s="248"/>
      <c r="E20" s="248"/>
    </row>
    <row r="21" spans="3:5" ht="21" customHeight="1" x14ac:dyDescent="0.15">
      <c r="C21" s="250" t="s">
        <v>231</v>
      </c>
      <c r="D21" s="248"/>
      <c r="E21" s="248"/>
    </row>
    <row r="22" spans="3:5" ht="21" customHeight="1" x14ac:dyDescent="0.15">
      <c r="C22" s="250" t="s">
        <v>232</v>
      </c>
      <c r="D22" s="248"/>
      <c r="E22" s="248"/>
    </row>
    <row r="23" spans="3:5" ht="21" customHeight="1" x14ac:dyDescent="0.15">
      <c r="C23" s="250" t="s">
        <v>8</v>
      </c>
      <c r="D23" s="248"/>
      <c r="E23" s="248"/>
    </row>
  </sheetData>
  <autoFilter ref="A3:K6" xr:uid="{00000000-0009-0000-0000-00000B000000}">
    <filterColumn colId="9" showButton="0"/>
  </autoFilter>
  <mergeCells count="12">
    <mergeCell ref="J3:K4"/>
    <mergeCell ref="C14:K14"/>
    <mergeCell ref="C1:K1"/>
    <mergeCell ref="A3:A4"/>
    <mergeCell ref="B3:B4"/>
    <mergeCell ref="C3:C4"/>
    <mergeCell ref="D3:D4"/>
    <mergeCell ref="E3:E4"/>
    <mergeCell ref="F3:F4"/>
    <mergeCell ref="G3:G4"/>
    <mergeCell ref="H3:H4"/>
    <mergeCell ref="I3:I4"/>
  </mergeCells>
  <phoneticPr fontId="2"/>
  <dataValidations count="2">
    <dataValidation imeMode="halfKatakana" allowBlank="1" showInputMessage="1" showErrorMessage="1" sqref="E5" xr:uid="{F53CFA0A-481E-4775-B458-01A0AAE18EF7}"/>
    <dataValidation imeMode="halfAlpha" allowBlank="1" showInputMessage="1" showErrorMessage="1" sqref="F5 K5" xr:uid="{90FA0D0B-D3A4-4739-9B9D-C49ED60EDBD2}"/>
  </dataValidations>
  <pageMargins left="0.19685039370078741" right="0.19685039370078741" top="0.39370078740157483" bottom="0.78740157480314965" header="0.51181102362204722" footer="0.31496062992125984"/>
  <pageSetup paperSize="9" scale="89" orientation="landscape" cellComments="asDisplayed" r:id="rId1"/>
  <headerFooter alignWithMargins="0">
    <oddFooter>&amp;C&amp;P / &amp;N</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21"/>
  <sheetViews>
    <sheetView workbookViewId="0">
      <selection activeCell="A3" sqref="A3:AK3"/>
    </sheetView>
  </sheetViews>
  <sheetFormatPr defaultColWidth="3.625" defaultRowHeight="13.5" x14ac:dyDescent="0.15"/>
  <cols>
    <col min="1" max="30" width="3.625" style="76"/>
    <col min="31" max="31" width="3.625" style="76" customWidth="1"/>
    <col min="32" max="37" width="3.625" style="76" hidden="1" customWidth="1"/>
    <col min="38" max="43" width="3.625" style="76" customWidth="1"/>
    <col min="44" max="49" width="0" style="76" hidden="1" customWidth="1"/>
    <col min="50" max="16384" width="3.625" style="76"/>
  </cols>
  <sheetData>
    <row r="1" spans="1:49" ht="20.100000000000001" customHeight="1" x14ac:dyDescent="0.15">
      <c r="AK1" s="87"/>
    </row>
    <row r="3" spans="1:49" ht="20.100000000000001" customHeight="1" x14ac:dyDescent="0.15">
      <c r="A3" s="473" t="s">
        <v>83</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row>
    <row r="4" spans="1:49" ht="9.9499999999999993" customHeight="1" x14ac:dyDescent="0.1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49" ht="14.25" x14ac:dyDescent="0.15">
      <c r="A5" s="441" t="s">
        <v>29</v>
      </c>
      <c r="B5" s="442"/>
      <c r="C5" s="442"/>
      <c r="D5" s="442"/>
      <c r="E5" s="442"/>
      <c r="F5" s="442"/>
      <c r="G5" s="442"/>
      <c r="H5" s="474"/>
      <c r="I5" s="474"/>
      <c r="J5" s="474"/>
      <c r="K5" s="474"/>
      <c r="L5" s="474"/>
      <c r="M5" s="474"/>
    </row>
    <row r="6" spans="1:49" ht="14.25" x14ac:dyDescent="0.15">
      <c r="A6" s="88"/>
      <c r="B6" s="89"/>
      <c r="C6" s="89"/>
      <c r="D6" s="89"/>
      <c r="E6" s="89"/>
      <c r="F6" s="89"/>
      <c r="G6" s="89"/>
      <c r="H6" s="84"/>
      <c r="I6" s="84"/>
      <c r="J6" s="84"/>
      <c r="K6" s="84"/>
      <c r="L6" s="84"/>
      <c r="M6" s="84"/>
    </row>
    <row r="7" spans="1:49" ht="27.75" customHeight="1" x14ac:dyDescent="0.15">
      <c r="A7" s="82" t="s">
        <v>37</v>
      </c>
      <c r="B7" s="475" t="s">
        <v>38</v>
      </c>
      <c r="C7" s="475"/>
      <c r="D7" s="475"/>
      <c r="E7" s="475"/>
      <c r="F7" s="475"/>
      <c r="G7" s="475"/>
      <c r="H7" s="475"/>
      <c r="I7" s="475"/>
      <c r="J7" s="472" t="s">
        <v>39</v>
      </c>
      <c r="K7" s="475"/>
      <c r="L7" s="475"/>
      <c r="M7" s="475"/>
      <c r="N7" s="472" t="s">
        <v>86</v>
      </c>
      <c r="O7" s="475"/>
      <c r="P7" s="475"/>
      <c r="Q7" s="475"/>
      <c r="R7" s="475"/>
      <c r="S7" s="475" t="s">
        <v>85</v>
      </c>
      <c r="T7" s="475"/>
      <c r="U7" s="475"/>
      <c r="V7" s="476" t="s">
        <v>40</v>
      </c>
      <c r="W7" s="476"/>
      <c r="X7" s="476"/>
      <c r="Y7" s="470" t="s">
        <v>41</v>
      </c>
      <c r="Z7" s="470"/>
      <c r="AA7" s="471" t="s">
        <v>42</v>
      </c>
      <c r="AB7" s="471"/>
      <c r="AC7" s="471"/>
      <c r="AD7" s="471"/>
      <c r="AE7" s="471"/>
      <c r="AF7" s="472"/>
      <c r="AG7" s="472"/>
      <c r="AH7" s="472"/>
      <c r="AI7" s="472"/>
      <c r="AJ7" s="472"/>
      <c r="AK7" s="472"/>
      <c r="AL7" s="472" t="s">
        <v>8</v>
      </c>
      <c r="AM7" s="472"/>
      <c r="AN7" s="472"/>
      <c r="AO7" s="472"/>
      <c r="AP7" s="472"/>
      <c r="AQ7" s="472"/>
      <c r="AR7" s="472" t="s">
        <v>8</v>
      </c>
      <c r="AS7" s="472"/>
      <c r="AT7" s="472"/>
      <c r="AU7" s="472"/>
      <c r="AV7" s="472"/>
      <c r="AW7" s="472"/>
    </row>
    <row r="8" spans="1:49" ht="27.75" customHeight="1" x14ac:dyDescent="0.15">
      <c r="A8" s="83">
        <v>1</v>
      </c>
      <c r="B8" s="477"/>
      <c r="C8" s="477"/>
      <c r="D8" s="477"/>
      <c r="E8" s="477"/>
      <c r="F8" s="477"/>
      <c r="G8" s="477"/>
      <c r="H8" s="477"/>
      <c r="I8" s="477"/>
      <c r="J8" s="477"/>
      <c r="K8" s="477"/>
      <c r="L8" s="477"/>
      <c r="M8" s="477"/>
      <c r="N8" s="477"/>
      <c r="O8" s="477"/>
      <c r="P8" s="477"/>
      <c r="Q8" s="477"/>
      <c r="R8" s="477"/>
      <c r="S8" s="478"/>
      <c r="T8" s="478"/>
      <c r="U8" s="478"/>
      <c r="V8" s="468"/>
      <c r="W8" s="468"/>
      <c r="X8" s="468"/>
      <c r="Y8" s="479"/>
      <c r="Z8" s="479"/>
      <c r="AA8" s="468"/>
      <c r="AB8" s="468"/>
      <c r="AC8" s="468"/>
      <c r="AD8" s="468"/>
      <c r="AE8" s="468"/>
      <c r="AF8" s="468"/>
      <c r="AG8" s="468"/>
      <c r="AH8" s="468"/>
      <c r="AI8" s="468"/>
      <c r="AJ8" s="468"/>
      <c r="AK8" s="468"/>
      <c r="AL8" s="468"/>
      <c r="AM8" s="468"/>
      <c r="AN8" s="468"/>
      <c r="AO8" s="468"/>
      <c r="AP8" s="468"/>
      <c r="AQ8" s="468"/>
      <c r="AR8" s="468"/>
      <c r="AS8" s="468"/>
      <c r="AT8" s="468"/>
      <c r="AU8" s="468"/>
      <c r="AV8" s="468"/>
      <c r="AW8" s="468"/>
    </row>
    <row r="9" spans="1:49" ht="27.75" customHeight="1" x14ac:dyDescent="0.15">
      <c r="A9" s="83">
        <f t="shared" ref="A9:A17" si="0">A8+1</f>
        <v>2</v>
      </c>
      <c r="B9" s="465"/>
      <c r="C9" s="465"/>
      <c r="D9" s="465"/>
      <c r="E9" s="465"/>
      <c r="F9" s="465"/>
      <c r="G9" s="465"/>
      <c r="H9" s="465"/>
      <c r="I9" s="465"/>
      <c r="J9" s="465"/>
      <c r="K9" s="465"/>
      <c r="L9" s="465"/>
      <c r="M9" s="465"/>
      <c r="N9" s="465"/>
      <c r="O9" s="465"/>
      <c r="P9" s="465"/>
      <c r="Q9" s="465"/>
      <c r="R9" s="465"/>
      <c r="S9" s="466"/>
      <c r="T9" s="466"/>
      <c r="U9" s="466"/>
      <c r="V9" s="455"/>
      <c r="W9" s="455"/>
      <c r="X9" s="455"/>
      <c r="Y9" s="467"/>
      <c r="Z9" s="467"/>
      <c r="AA9" s="468" t="str">
        <f t="shared" ref="AA9:AA17" si="1">IF(V9="","",(V9*Y9))</f>
        <v/>
      </c>
      <c r="AB9" s="468"/>
      <c r="AC9" s="468"/>
      <c r="AD9" s="468"/>
      <c r="AE9" s="468"/>
      <c r="AF9" s="455"/>
      <c r="AG9" s="455"/>
      <c r="AH9" s="455"/>
      <c r="AI9" s="455"/>
      <c r="AJ9" s="455"/>
      <c r="AK9" s="455"/>
      <c r="AL9" s="455"/>
      <c r="AM9" s="455"/>
      <c r="AN9" s="455"/>
      <c r="AO9" s="455"/>
      <c r="AP9" s="455"/>
      <c r="AQ9" s="455"/>
      <c r="AR9" s="455"/>
      <c r="AS9" s="455"/>
      <c r="AT9" s="455"/>
      <c r="AU9" s="455"/>
      <c r="AV9" s="455"/>
      <c r="AW9" s="455"/>
    </row>
    <row r="10" spans="1:49" ht="27.75" customHeight="1" x14ac:dyDescent="0.15">
      <c r="A10" s="83">
        <f t="shared" si="0"/>
        <v>3</v>
      </c>
      <c r="B10" s="465"/>
      <c r="C10" s="465"/>
      <c r="D10" s="465"/>
      <c r="E10" s="465"/>
      <c r="F10" s="465"/>
      <c r="G10" s="465"/>
      <c r="H10" s="465"/>
      <c r="I10" s="465"/>
      <c r="J10" s="465"/>
      <c r="K10" s="465"/>
      <c r="L10" s="465"/>
      <c r="M10" s="465"/>
      <c r="N10" s="465"/>
      <c r="O10" s="465"/>
      <c r="P10" s="465"/>
      <c r="Q10" s="465"/>
      <c r="R10" s="465"/>
      <c r="S10" s="466"/>
      <c r="T10" s="466"/>
      <c r="U10" s="466"/>
      <c r="V10" s="455"/>
      <c r="W10" s="455"/>
      <c r="X10" s="455"/>
      <c r="Y10" s="467"/>
      <c r="Z10" s="467"/>
      <c r="AA10" s="468" t="str">
        <f t="shared" si="1"/>
        <v/>
      </c>
      <c r="AB10" s="468"/>
      <c r="AC10" s="468"/>
      <c r="AD10" s="468"/>
      <c r="AE10" s="468"/>
      <c r="AF10" s="455"/>
      <c r="AG10" s="455"/>
      <c r="AH10" s="455"/>
      <c r="AI10" s="455"/>
      <c r="AJ10" s="455"/>
      <c r="AK10" s="455"/>
      <c r="AL10" s="455"/>
      <c r="AM10" s="455"/>
      <c r="AN10" s="455"/>
      <c r="AO10" s="455"/>
      <c r="AP10" s="455"/>
      <c r="AQ10" s="455"/>
      <c r="AR10" s="455"/>
      <c r="AS10" s="455"/>
      <c r="AT10" s="455"/>
      <c r="AU10" s="455"/>
      <c r="AV10" s="455"/>
      <c r="AW10" s="455"/>
    </row>
    <row r="11" spans="1:49" ht="27.75" customHeight="1" x14ac:dyDescent="0.15">
      <c r="A11" s="83">
        <f t="shared" si="0"/>
        <v>4</v>
      </c>
      <c r="B11" s="465"/>
      <c r="C11" s="465"/>
      <c r="D11" s="465"/>
      <c r="E11" s="465"/>
      <c r="F11" s="465"/>
      <c r="G11" s="465"/>
      <c r="H11" s="465"/>
      <c r="I11" s="465"/>
      <c r="J11" s="465"/>
      <c r="K11" s="465"/>
      <c r="L11" s="465"/>
      <c r="M11" s="465"/>
      <c r="N11" s="465"/>
      <c r="O11" s="465"/>
      <c r="P11" s="465"/>
      <c r="Q11" s="465"/>
      <c r="R11" s="465"/>
      <c r="S11" s="466"/>
      <c r="T11" s="466"/>
      <c r="U11" s="466"/>
      <c r="V11" s="455"/>
      <c r="W11" s="455"/>
      <c r="X11" s="455"/>
      <c r="Y11" s="467"/>
      <c r="Z11" s="467"/>
      <c r="AA11" s="468" t="str">
        <f t="shared" si="1"/>
        <v/>
      </c>
      <c r="AB11" s="468"/>
      <c r="AC11" s="468"/>
      <c r="AD11" s="468"/>
      <c r="AE11" s="468"/>
      <c r="AF11" s="455"/>
      <c r="AG11" s="455"/>
      <c r="AH11" s="455"/>
      <c r="AI11" s="455"/>
      <c r="AJ11" s="455"/>
      <c r="AK11" s="455"/>
      <c r="AL11" s="455"/>
      <c r="AM11" s="455"/>
      <c r="AN11" s="455"/>
      <c r="AO11" s="455"/>
      <c r="AP11" s="455"/>
      <c r="AQ11" s="455"/>
      <c r="AR11" s="455"/>
      <c r="AS11" s="455"/>
      <c r="AT11" s="455"/>
      <c r="AU11" s="455"/>
      <c r="AV11" s="455"/>
      <c r="AW11" s="455"/>
    </row>
    <row r="12" spans="1:49" ht="27.75" customHeight="1" x14ac:dyDescent="0.15">
      <c r="A12" s="83">
        <f t="shared" si="0"/>
        <v>5</v>
      </c>
      <c r="B12" s="465"/>
      <c r="C12" s="465"/>
      <c r="D12" s="465"/>
      <c r="E12" s="465"/>
      <c r="F12" s="465"/>
      <c r="G12" s="465"/>
      <c r="H12" s="465"/>
      <c r="I12" s="465"/>
      <c r="J12" s="465"/>
      <c r="K12" s="465"/>
      <c r="L12" s="465"/>
      <c r="M12" s="465"/>
      <c r="N12" s="465"/>
      <c r="O12" s="465"/>
      <c r="P12" s="465"/>
      <c r="Q12" s="465"/>
      <c r="R12" s="465"/>
      <c r="S12" s="466"/>
      <c r="T12" s="466"/>
      <c r="U12" s="466"/>
      <c r="V12" s="455"/>
      <c r="W12" s="455"/>
      <c r="X12" s="455"/>
      <c r="Y12" s="467"/>
      <c r="Z12" s="467"/>
      <c r="AA12" s="468" t="str">
        <f t="shared" si="1"/>
        <v/>
      </c>
      <c r="AB12" s="468"/>
      <c r="AC12" s="468"/>
      <c r="AD12" s="468"/>
      <c r="AE12" s="468"/>
      <c r="AF12" s="455"/>
      <c r="AG12" s="455"/>
      <c r="AH12" s="455"/>
      <c r="AI12" s="455"/>
      <c r="AJ12" s="455"/>
      <c r="AK12" s="455"/>
      <c r="AL12" s="455"/>
      <c r="AM12" s="455"/>
      <c r="AN12" s="455"/>
      <c r="AO12" s="455"/>
      <c r="AP12" s="455"/>
      <c r="AQ12" s="455"/>
      <c r="AR12" s="455"/>
      <c r="AS12" s="455"/>
      <c r="AT12" s="455"/>
      <c r="AU12" s="455"/>
      <c r="AV12" s="455"/>
      <c r="AW12" s="455"/>
    </row>
    <row r="13" spans="1:49" ht="27.75" customHeight="1" x14ac:dyDescent="0.15">
      <c r="A13" s="83">
        <f t="shared" si="0"/>
        <v>6</v>
      </c>
      <c r="B13" s="465"/>
      <c r="C13" s="465"/>
      <c r="D13" s="465"/>
      <c r="E13" s="465"/>
      <c r="F13" s="465"/>
      <c r="G13" s="465"/>
      <c r="H13" s="465"/>
      <c r="I13" s="465"/>
      <c r="J13" s="465"/>
      <c r="K13" s="465"/>
      <c r="L13" s="465"/>
      <c r="M13" s="465"/>
      <c r="N13" s="465"/>
      <c r="O13" s="465"/>
      <c r="P13" s="465"/>
      <c r="Q13" s="465"/>
      <c r="R13" s="465"/>
      <c r="S13" s="466"/>
      <c r="T13" s="466"/>
      <c r="U13" s="466"/>
      <c r="V13" s="455"/>
      <c r="W13" s="455"/>
      <c r="X13" s="455"/>
      <c r="Y13" s="467"/>
      <c r="Z13" s="467"/>
      <c r="AA13" s="468" t="str">
        <f t="shared" si="1"/>
        <v/>
      </c>
      <c r="AB13" s="468"/>
      <c r="AC13" s="468"/>
      <c r="AD13" s="468"/>
      <c r="AE13" s="468"/>
      <c r="AF13" s="455"/>
      <c r="AG13" s="455"/>
      <c r="AH13" s="455"/>
      <c r="AI13" s="455"/>
      <c r="AJ13" s="455"/>
      <c r="AK13" s="455"/>
      <c r="AL13" s="455"/>
      <c r="AM13" s="455"/>
      <c r="AN13" s="455"/>
      <c r="AO13" s="455"/>
      <c r="AP13" s="455"/>
      <c r="AQ13" s="455"/>
      <c r="AR13" s="455"/>
      <c r="AS13" s="455"/>
      <c r="AT13" s="455"/>
      <c r="AU13" s="455"/>
      <c r="AV13" s="455"/>
      <c r="AW13" s="455"/>
    </row>
    <row r="14" spans="1:49" ht="27.75" customHeight="1" x14ac:dyDescent="0.15">
      <c r="A14" s="83">
        <f t="shared" si="0"/>
        <v>7</v>
      </c>
      <c r="B14" s="465"/>
      <c r="C14" s="465"/>
      <c r="D14" s="465"/>
      <c r="E14" s="465"/>
      <c r="F14" s="465"/>
      <c r="G14" s="465"/>
      <c r="H14" s="465"/>
      <c r="I14" s="465"/>
      <c r="J14" s="465"/>
      <c r="K14" s="465"/>
      <c r="L14" s="465"/>
      <c r="M14" s="465"/>
      <c r="N14" s="465"/>
      <c r="O14" s="465"/>
      <c r="P14" s="465"/>
      <c r="Q14" s="465"/>
      <c r="R14" s="465"/>
      <c r="S14" s="466"/>
      <c r="T14" s="466"/>
      <c r="U14" s="466"/>
      <c r="V14" s="455"/>
      <c r="W14" s="455"/>
      <c r="X14" s="455"/>
      <c r="Y14" s="467"/>
      <c r="Z14" s="467"/>
      <c r="AA14" s="468" t="str">
        <f t="shared" si="1"/>
        <v/>
      </c>
      <c r="AB14" s="468"/>
      <c r="AC14" s="468"/>
      <c r="AD14" s="468"/>
      <c r="AE14" s="468"/>
      <c r="AF14" s="455"/>
      <c r="AG14" s="455"/>
      <c r="AH14" s="455"/>
      <c r="AI14" s="455"/>
      <c r="AJ14" s="455"/>
      <c r="AK14" s="455"/>
      <c r="AL14" s="455"/>
      <c r="AM14" s="455"/>
      <c r="AN14" s="455"/>
      <c r="AO14" s="455"/>
      <c r="AP14" s="455"/>
      <c r="AQ14" s="455"/>
      <c r="AR14" s="455"/>
      <c r="AS14" s="455"/>
      <c r="AT14" s="455"/>
      <c r="AU14" s="455"/>
      <c r="AV14" s="455"/>
      <c r="AW14" s="455"/>
    </row>
    <row r="15" spans="1:49" ht="27.75" customHeight="1" x14ac:dyDescent="0.15">
      <c r="A15" s="83">
        <f t="shared" si="0"/>
        <v>8</v>
      </c>
      <c r="B15" s="465"/>
      <c r="C15" s="465"/>
      <c r="D15" s="465"/>
      <c r="E15" s="465"/>
      <c r="F15" s="465"/>
      <c r="G15" s="465"/>
      <c r="H15" s="465"/>
      <c r="I15" s="465"/>
      <c r="J15" s="465"/>
      <c r="K15" s="465"/>
      <c r="L15" s="465"/>
      <c r="M15" s="465"/>
      <c r="N15" s="465"/>
      <c r="O15" s="465"/>
      <c r="P15" s="465"/>
      <c r="Q15" s="465"/>
      <c r="R15" s="465"/>
      <c r="S15" s="466"/>
      <c r="T15" s="466"/>
      <c r="U15" s="466"/>
      <c r="V15" s="455"/>
      <c r="W15" s="455"/>
      <c r="X15" s="455"/>
      <c r="Y15" s="467"/>
      <c r="Z15" s="467"/>
      <c r="AA15" s="468" t="str">
        <f t="shared" si="1"/>
        <v/>
      </c>
      <c r="AB15" s="468"/>
      <c r="AC15" s="468"/>
      <c r="AD15" s="468"/>
      <c r="AE15" s="468"/>
      <c r="AF15" s="455"/>
      <c r="AG15" s="455"/>
      <c r="AH15" s="455"/>
      <c r="AI15" s="455"/>
      <c r="AJ15" s="455"/>
      <c r="AK15" s="455"/>
      <c r="AL15" s="455"/>
      <c r="AM15" s="455"/>
      <c r="AN15" s="455"/>
      <c r="AO15" s="455"/>
      <c r="AP15" s="455"/>
      <c r="AQ15" s="455"/>
      <c r="AR15" s="455"/>
      <c r="AS15" s="455"/>
      <c r="AT15" s="455"/>
      <c r="AU15" s="455"/>
      <c r="AV15" s="455"/>
      <c r="AW15" s="455"/>
    </row>
    <row r="16" spans="1:49" ht="27.75" customHeight="1" x14ac:dyDescent="0.15">
      <c r="A16" s="83">
        <f t="shared" si="0"/>
        <v>9</v>
      </c>
      <c r="B16" s="465"/>
      <c r="C16" s="465"/>
      <c r="D16" s="465"/>
      <c r="E16" s="465"/>
      <c r="F16" s="465"/>
      <c r="G16" s="465"/>
      <c r="H16" s="465"/>
      <c r="I16" s="465"/>
      <c r="J16" s="465"/>
      <c r="K16" s="465"/>
      <c r="L16" s="465"/>
      <c r="M16" s="465"/>
      <c r="N16" s="465"/>
      <c r="O16" s="465"/>
      <c r="P16" s="465"/>
      <c r="Q16" s="465"/>
      <c r="R16" s="465"/>
      <c r="S16" s="466"/>
      <c r="T16" s="466"/>
      <c r="U16" s="466"/>
      <c r="V16" s="455"/>
      <c r="W16" s="455"/>
      <c r="X16" s="455"/>
      <c r="Y16" s="467"/>
      <c r="Z16" s="467"/>
      <c r="AA16" s="468" t="str">
        <f t="shared" si="1"/>
        <v/>
      </c>
      <c r="AB16" s="468"/>
      <c r="AC16" s="468"/>
      <c r="AD16" s="468"/>
      <c r="AE16" s="468"/>
      <c r="AF16" s="455"/>
      <c r="AG16" s="455"/>
      <c r="AH16" s="455"/>
      <c r="AI16" s="455"/>
      <c r="AJ16" s="455"/>
      <c r="AK16" s="455"/>
      <c r="AL16" s="455"/>
      <c r="AM16" s="455"/>
      <c r="AN16" s="455"/>
      <c r="AO16" s="455"/>
      <c r="AP16" s="455"/>
      <c r="AQ16" s="455"/>
      <c r="AR16" s="455"/>
      <c r="AS16" s="455"/>
      <c r="AT16" s="455"/>
      <c r="AU16" s="455"/>
      <c r="AV16" s="455"/>
      <c r="AW16" s="455"/>
    </row>
    <row r="17" spans="1:49" ht="27.75" customHeight="1" x14ac:dyDescent="0.15">
      <c r="A17" s="83">
        <f t="shared" si="0"/>
        <v>10</v>
      </c>
      <c r="B17" s="465"/>
      <c r="C17" s="465"/>
      <c r="D17" s="465"/>
      <c r="E17" s="465"/>
      <c r="F17" s="465"/>
      <c r="G17" s="465"/>
      <c r="H17" s="465"/>
      <c r="I17" s="465"/>
      <c r="J17" s="465"/>
      <c r="K17" s="465"/>
      <c r="L17" s="465"/>
      <c r="M17" s="465"/>
      <c r="N17" s="465"/>
      <c r="O17" s="465"/>
      <c r="P17" s="465"/>
      <c r="Q17" s="465"/>
      <c r="R17" s="465"/>
      <c r="S17" s="466"/>
      <c r="T17" s="466"/>
      <c r="U17" s="466"/>
      <c r="V17" s="455"/>
      <c r="W17" s="455"/>
      <c r="X17" s="455"/>
      <c r="Y17" s="467"/>
      <c r="Z17" s="467"/>
      <c r="AA17" s="468" t="str">
        <f t="shared" si="1"/>
        <v/>
      </c>
      <c r="AB17" s="468"/>
      <c r="AC17" s="468"/>
      <c r="AD17" s="468"/>
      <c r="AE17" s="468"/>
      <c r="AF17" s="455"/>
      <c r="AG17" s="455"/>
      <c r="AH17" s="455"/>
      <c r="AI17" s="455"/>
      <c r="AJ17" s="455"/>
      <c r="AK17" s="455"/>
      <c r="AL17" s="455"/>
      <c r="AM17" s="455"/>
      <c r="AN17" s="455"/>
      <c r="AO17" s="455"/>
      <c r="AP17" s="455"/>
      <c r="AQ17" s="455"/>
      <c r="AR17" s="455"/>
      <c r="AS17" s="455"/>
      <c r="AT17" s="455"/>
      <c r="AU17" s="455"/>
      <c r="AV17" s="455"/>
      <c r="AW17" s="455"/>
    </row>
    <row r="18" spans="1:49" ht="27.75" customHeight="1" x14ac:dyDescent="0.15">
      <c r="A18" s="83" t="s">
        <v>15</v>
      </c>
      <c r="B18" s="469"/>
      <c r="C18" s="469"/>
      <c r="D18" s="469"/>
      <c r="E18" s="469"/>
      <c r="F18" s="469"/>
      <c r="G18" s="469"/>
      <c r="H18" s="469"/>
      <c r="I18" s="469"/>
      <c r="J18" s="469"/>
      <c r="K18" s="469"/>
      <c r="L18" s="469"/>
      <c r="M18" s="469"/>
      <c r="N18" s="469"/>
      <c r="O18" s="469"/>
      <c r="P18" s="469"/>
      <c r="Q18" s="469"/>
      <c r="R18" s="469"/>
      <c r="S18" s="462"/>
      <c r="T18" s="462"/>
      <c r="U18" s="462"/>
      <c r="V18" s="459">
        <f>SUM(V8:X17)</f>
        <v>0</v>
      </c>
      <c r="W18" s="459"/>
      <c r="X18" s="459"/>
      <c r="Y18" s="463">
        <f>SUM(Y8:Z17)</f>
        <v>0</v>
      </c>
      <c r="Z18" s="463"/>
      <c r="AA18" s="464">
        <f>SUM(AA8:AE17)</f>
        <v>0</v>
      </c>
      <c r="AB18" s="464"/>
      <c r="AC18" s="464"/>
      <c r="AD18" s="464"/>
      <c r="AE18" s="464"/>
      <c r="AF18" s="459"/>
      <c r="AG18" s="459"/>
      <c r="AH18" s="459"/>
      <c r="AI18" s="459"/>
      <c r="AJ18" s="459"/>
      <c r="AK18" s="459"/>
      <c r="AL18" s="459"/>
      <c r="AM18" s="459"/>
      <c r="AN18" s="459"/>
      <c r="AO18" s="459"/>
      <c r="AP18" s="459"/>
      <c r="AQ18" s="459"/>
      <c r="AR18" s="459"/>
      <c r="AS18" s="459"/>
      <c r="AT18" s="459"/>
      <c r="AU18" s="459"/>
      <c r="AV18" s="459"/>
      <c r="AW18" s="459"/>
    </row>
    <row r="19" spans="1:49" ht="27" customHeight="1" x14ac:dyDescent="0.15"/>
    <row r="20" spans="1:49" ht="29.25" customHeight="1" x14ac:dyDescent="0.15">
      <c r="T20" s="460" t="s">
        <v>43</v>
      </c>
      <c r="U20" s="461"/>
      <c r="V20" s="461"/>
      <c r="W20" s="461"/>
      <c r="X20" s="461"/>
      <c r="Y20" s="461"/>
      <c r="Z20" s="460" t="s">
        <v>44</v>
      </c>
      <c r="AA20" s="461"/>
      <c r="AB20" s="461"/>
      <c r="AC20" s="461"/>
      <c r="AD20" s="461"/>
      <c r="AE20" s="461"/>
      <c r="AF20" s="460" t="s">
        <v>64</v>
      </c>
      <c r="AG20" s="461"/>
      <c r="AH20" s="461"/>
      <c r="AI20" s="461"/>
      <c r="AJ20" s="461"/>
      <c r="AK20" s="461"/>
      <c r="AL20" s="460" t="s">
        <v>64</v>
      </c>
      <c r="AM20" s="461"/>
      <c r="AN20" s="461"/>
      <c r="AO20" s="461"/>
      <c r="AP20" s="461"/>
      <c r="AQ20" s="461"/>
      <c r="AR20" s="460" t="s">
        <v>45</v>
      </c>
      <c r="AS20" s="461"/>
      <c r="AT20" s="461"/>
      <c r="AU20" s="461"/>
      <c r="AV20" s="461"/>
      <c r="AW20" s="461"/>
    </row>
    <row r="21" spans="1:49" ht="34.5" customHeight="1" x14ac:dyDescent="0.15">
      <c r="T21" s="454"/>
      <c r="U21" s="455"/>
      <c r="V21" s="455"/>
      <c r="W21" s="455"/>
      <c r="X21" s="455"/>
      <c r="Y21" s="455"/>
      <c r="Z21" s="454"/>
      <c r="AA21" s="455"/>
      <c r="AB21" s="455"/>
      <c r="AC21" s="455"/>
      <c r="AD21" s="455"/>
      <c r="AE21" s="455"/>
      <c r="AF21" s="456">
        <f>ROUNDDOWN((AA18-Z21)/2+Z21,-3)</f>
        <v>0</v>
      </c>
      <c r="AG21" s="457"/>
      <c r="AH21" s="457"/>
      <c r="AI21" s="457"/>
      <c r="AJ21" s="457"/>
      <c r="AK21" s="457"/>
      <c r="AL21" s="456">
        <f>MIN(T21,AF21,ROUNDDOWN(AA18,-3))</f>
        <v>0</v>
      </c>
      <c r="AM21" s="457"/>
      <c r="AN21" s="457"/>
      <c r="AO21" s="457"/>
      <c r="AP21" s="457"/>
      <c r="AQ21" s="457"/>
      <c r="AR21" s="458">
        <f>AL21/1000</f>
        <v>0</v>
      </c>
      <c r="AS21" s="458"/>
      <c r="AT21" s="458"/>
      <c r="AU21" s="458"/>
      <c r="AV21" s="458"/>
      <c r="AW21" s="458"/>
    </row>
  </sheetData>
  <mergeCells count="133">
    <mergeCell ref="Y7:Z7"/>
    <mergeCell ref="AA7:AE7"/>
    <mergeCell ref="AF7:AK7"/>
    <mergeCell ref="AL8:AQ8"/>
    <mergeCell ref="AR8:AW8"/>
    <mergeCell ref="A3:AK3"/>
    <mergeCell ref="A5:G5"/>
    <mergeCell ref="H5:M5"/>
    <mergeCell ref="B7:I7"/>
    <mergeCell ref="J7:M7"/>
    <mergeCell ref="N7:R7"/>
    <mergeCell ref="S7:U7"/>
    <mergeCell ref="V7:X7"/>
    <mergeCell ref="AL7:AQ7"/>
    <mergeCell ref="AR7:AW7"/>
    <mergeCell ref="B8:I8"/>
    <mergeCell ref="J8:M8"/>
    <mergeCell ref="N8:R8"/>
    <mergeCell ref="S8:U8"/>
    <mergeCell ref="V8:X8"/>
    <mergeCell ref="Y8:Z8"/>
    <mergeCell ref="AA8:AE8"/>
    <mergeCell ref="AF8:AK8"/>
    <mergeCell ref="AR10:AW10"/>
    <mergeCell ref="B9:I9"/>
    <mergeCell ref="J9:M9"/>
    <mergeCell ref="N9:R9"/>
    <mergeCell ref="S9:U9"/>
    <mergeCell ref="V9:X9"/>
    <mergeCell ref="Y9:Z9"/>
    <mergeCell ref="AA9:AE9"/>
    <mergeCell ref="AF9:AK9"/>
    <mergeCell ref="AL9:AQ9"/>
    <mergeCell ref="AR9:AW9"/>
    <mergeCell ref="B10:I10"/>
    <mergeCell ref="J10:M10"/>
    <mergeCell ref="N10:R10"/>
    <mergeCell ref="S10:U10"/>
    <mergeCell ref="V10:X10"/>
    <mergeCell ref="Y10:Z10"/>
    <mergeCell ref="AA10:AE10"/>
    <mergeCell ref="AF10:AK10"/>
    <mergeCell ref="AL10:AQ10"/>
    <mergeCell ref="AR12:AW12"/>
    <mergeCell ref="B11:I11"/>
    <mergeCell ref="J11:M11"/>
    <mergeCell ref="N11:R11"/>
    <mergeCell ref="S11:U11"/>
    <mergeCell ref="V11:X11"/>
    <mergeCell ref="Y11:Z11"/>
    <mergeCell ref="AA11:AE11"/>
    <mergeCell ref="AF11:AK11"/>
    <mergeCell ref="AL11:AQ11"/>
    <mergeCell ref="AR11:AW11"/>
    <mergeCell ref="B12:I12"/>
    <mergeCell ref="J12:M12"/>
    <mergeCell ref="N12:R12"/>
    <mergeCell ref="S12:U12"/>
    <mergeCell ref="V12:X12"/>
    <mergeCell ref="Y12:Z12"/>
    <mergeCell ref="AA12:AE12"/>
    <mergeCell ref="AF12:AK12"/>
    <mergeCell ref="AL12:AQ12"/>
    <mergeCell ref="AR14:AW14"/>
    <mergeCell ref="B13:I13"/>
    <mergeCell ref="J13:M13"/>
    <mergeCell ref="N13:R13"/>
    <mergeCell ref="S13:U13"/>
    <mergeCell ref="V13:X13"/>
    <mergeCell ref="Y13:Z13"/>
    <mergeCell ref="AA13:AE13"/>
    <mergeCell ref="AF13:AK13"/>
    <mergeCell ref="AL13:AQ13"/>
    <mergeCell ref="AR13:AW13"/>
    <mergeCell ref="B14:I14"/>
    <mergeCell ref="J14:M14"/>
    <mergeCell ref="N14:R14"/>
    <mergeCell ref="S14:U14"/>
    <mergeCell ref="V14:X14"/>
    <mergeCell ref="Y14:Z14"/>
    <mergeCell ref="AA14:AE14"/>
    <mergeCell ref="AF14:AK14"/>
    <mergeCell ref="AL14:AQ14"/>
    <mergeCell ref="AR16:AW16"/>
    <mergeCell ref="B15:I15"/>
    <mergeCell ref="J15:M15"/>
    <mergeCell ref="N15:R15"/>
    <mergeCell ref="S15:U15"/>
    <mergeCell ref="V15:X15"/>
    <mergeCell ref="Y15:Z15"/>
    <mergeCell ref="AA15:AE15"/>
    <mergeCell ref="AF15:AK15"/>
    <mergeCell ref="AL15:AQ15"/>
    <mergeCell ref="AR15:AW15"/>
    <mergeCell ref="B16:I16"/>
    <mergeCell ref="J16:M16"/>
    <mergeCell ref="N16:R16"/>
    <mergeCell ref="S16:U16"/>
    <mergeCell ref="V16:X16"/>
    <mergeCell ref="Y16:Z16"/>
    <mergeCell ref="AA16:AE16"/>
    <mergeCell ref="AF16:AK16"/>
    <mergeCell ref="AL16:AQ16"/>
    <mergeCell ref="B17:I17"/>
    <mergeCell ref="J17:M17"/>
    <mergeCell ref="N17:R17"/>
    <mergeCell ref="S17:U17"/>
    <mergeCell ref="V17:X17"/>
    <mergeCell ref="Y17:Z17"/>
    <mergeCell ref="AA17:AE17"/>
    <mergeCell ref="AR17:AW17"/>
    <mergeCell ref="B18:I18"/>
    <mergeCell ref="J18:M18"/>
    <mergeCell ref="N18:R18"/>
    <mergeCell ref="AF17:AK17"/>
    <mergeCell ref="AL17:AQ17"/>
    <mergeCell ref="T21:Y21"/>
    <mergeCell ref="Z21:AE21"/>
    <mergeCell ref="AF21:AK21"/>
    <mergeCell ref="AL21:AQ21"/>
    <mergeCell ref="AR21:AW21"/>
    <mergeCell ref="AF18:AK18"/>
    <mergeCell ref="AL18:AQ18"/>
    <mergeCell ref="AR18:AW18"/>
    <mergeCell ref="T20:Y20"/>
    <mergeCell ref="Z20:AE20"/>
    <mergeCell ref="S18:U18"/>
    <mergeCell ref="V18:X18"/>
    <mergeCell ref="Y18:Z18"/>
    <mergeCell ref="AA18:AE18"/>
    <mergeCell ref="AF20:AK20"/>
    <mergeCell ref="AL20:AQ20"/>
    <mergeCell ref="AR20:AW20"/>
  </mergeCells>
  <phoneticPr fontId="2"/>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21"/>
  <sheetViews>
    <sheetView workbookViewId="0">
      <selection activeCell="A3" sqref="A3:AK3"/>
    </sheetView>
  </sheetViews>
  <sheetFormatPr defaultColWidth="3.625" defaultRowHeight="13.5" x14ac:dyDescent="0.15"/>
  <cols>
    <col min="1" max="30" width="3.625" style="76"/>
    <col min="31" max="31" width="3.625" style="76" customWidth="1"/>
    <col min="32" max="37" width="3.625" style="76" hidden="1" customWidth="1"/>
    <col min="38" max="43" width="3.625" style="76" customWidth="1"/>
    <col min="44" max="49" width="0" style="76" hidden="1" customWidth="1"/>
    <col min="50" max="16384" width="3.625" style="76"/>
  </cols>
  <sheetData>
    <row r="1" spans="1:49" ht="20.100000000000001" customHeight="1" x14ac:dyDescent="0.15">
      <c r="AK1" s="87"/>
    </row>
    <row r="3" spans="1:49" ht="20.100000000000001" customHeight="1" x14ac:dyDescent="0.15">
      <c r="A3" s="473" t="s">
        <v>84</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row>
    <row r="4" spans="1:49" ht="9.9499999999999993" customHeight="1" x14ac:dyDescent="0.1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49" ht="14.25" x14ac:dyDescent="0.15">
      <c r="A5" s="441" t="s">
        <v>29</v>
      </c>
      <c r="B5" s="442"/>
      <c r="C5" s="442"/>
      <c r="D5" s="442"/>
      <c r="E5" s="442"/>
      <c r="F5" s="442"/>
      <c r="G5" s="442"/>
      <c r="H5" s="488"/>
      <c r="I5" s="488"/>
      <c r="J5" s="488"/>
      <c r="K5" s="488"/>
      <c r="L5" s="488"/>
      <c r="M5" s="488"/>
    </row>
    <row r="6" spans="1:49" ht="14.25" x14ac:dyDescent="0.15">
      <c r="A6" s="88"/>
      <c r="B6" s="89"/>
      <c r="C6" s="89"/>
      <c r="D6" s="89"/>
      <c r="E6" s="89"/>
      <c r="F6" s="89"/>
      <c r="G6" s="89"/>
      <c r="H6" s="84"/>
      <c r="I6" s="84"/>
      <c r="J6" s="84"/>
      <c r="K6" s="84"/>
      <c r="L6" s="84"/>
      <c r="M6" s="84"/>
    </row>
    <row r="7" spans="1:49" ht="27.75" customHeight="1" x14ac:dyDescent="0.15">
      <c r="A7" s="82" t="s">
        <v>37</v>
      </c>
      <c r="B7" s="475" t="s">
        <v>38</v>
      </c>
      <c r="C7" s="475"/>
      <c r="D7" s="475"/>
      <c r="E7" s="475"/>
      <c r="F7" s="475"/>
      <c r="G7" s="475"/>
      <c r="H7" s="475"/>
      <c r="I7" s="475"/>
      <c r="J7" s="472" t="s">
        <v>39</v>
      </c>
      <c r="K7" s="475"/>
      <c r="L7" s="475"/>
      <c r="M7" s="475"/>
      <c r="N7" s="472" t="s">
        <v>86</v>
      </c>
      <c r="O7" s="475"/>
      <c r="P7" s="475"/>
      <c r="Q7" s="475"/>
      <c r="R7" s="475"/>
      <c r="S7" s="475" t="s">
        <v>85</v>
      </c>
      <c r="T7" s="475"/>
      <c r="U7" s="475"/>
      <c r="V7" s="476" t="s">
        <v>40</v>
      </c>
      <c r="W7" s="476"/>
      <c r="X7" s="476"/>
      <c r="Y7" s="470" t="s">
        <v>41</v>
      </c>
      <c r="Z7" s="470"/>
      <c r="AA7" s="471" t="s">
        <v>42</v>
      </c>
      <c r="AB7" s="471"/>
      <c r="AC7" s="471"/>
      <c r="AD7" s="471"/>
      <c r="AE7" s="471"/>
      <c r="AF7" s="472"/>
      <c r="AG7" s="472"/>
      <c r="AH7" s="472"/>
      <c r="AI7" s="472"/>
      <c r="AJ7" s="472"/>
      <c r="AK7" s="472"/>
      <c r="AL7" s="472" t="s">
        <v>8</v>
      </c>
      <c r="AM7" s="472"/>
      <c r="AN7" s="472"/>
      <c r="AO7" s="472"/>
      <c r="AP7" s="472"/>
      <c r="AQ7" s="472"/>
      <c r="AR7" s="472" t="s">
        <v>8</v>
      </c>
      <c r="AS7" s="472"/>
      <c r="AT7" s="472"/>
      <c r="AU7" s="472"/>
      <c r="AV7" s="472"/>
      <c r="AW7" s="472"/>
    </row>
    <row r="8" spans="1:49" ht="27.75" customHeight="1" x14ac:dyDescent="0.15">
      <c r="A8" s="83">
        <v>1</v>
      </c>
      <c r="B8" s="483" t="s">
        <v>80</v>
      </c>
      <c r="C8" s="483"/>
      <c r="D8" s="483"/>
      <c r="E8" s="483"/>
      <c r="F8" s="483"/>
      <c r="G8" s="483"/>
      <c r="H8" s="483"/>
      <c r="I8" s="483"/>
      <c r="J8" s="483" t="s">
        <v>92</v>
      </c>
      <c r="K8" s="483"/>
      <c r="L8" s="483"/>
      <c r="M8" s="483"/>
      <c r="N8" s="483" t="s">
        <v>82</v>
      </c>
      <c r="O8" s="483"/>
      <c r="P8" s="483"/>
      <c r="Q8" s="483"/>
      <c r="R8" s="483"/>
      <c r="S8" s="484">
        <v>44743</v>
      </c>
      <c r="T8" s="484"/>
      <c r="U8" s="484"/>
      <c r="V8" s="482">
        <v>1000000</v>
      </c>
      <c r="W8" s="482"/>
      <c r="X8" s="482"/>
      <c r="Y8" s="485">
        <v>1</v>
      </c>
      <c r="Z8" s="485"/>
      <c r="AA8" s="482">
        <f t="shared" ref="AA8:AA17" si="0">IF(V8="","",(V8*Y8))</f>
        <v>1000000</v>
      </c>
      <c r="AB8" s="482"/>
      <c r="AC8" s="482"/>
      <c r="AD8" s="482"/>
      <c r="AE8" s="482"/>
      <c r="AF8" s="482"/>
      <c r="AG8" s="482"/>
      <c r="AH8" s="482"/>
      <c r="AI8" s="482"/>
      <c r="AJ8" s="482"/>
      <c r="AK8" s="482"/>
      <c r="AL8" s="482"/>
      <c r="AM8" s="482"/>
      <c r="AN8" s="482"/>
      <c r="AO8" s="482"/>
      <c r="AP8" s="482"/>
      <c r="AQ8" s="482"/>
      <c r="AR8" s="482"/>
      <c r="AS8" s="482"/>
      <c r="AT8" s="482"/>
      <c r="AU8" s="482"/>
      <c r="AV8" s="482"/>
      <c r="AW8" s="482"/>
    </row>
    <row r="9" spans="1:49" ht="27.75" customHeight="1" x14ac:dyDescent="0.15">
      <c r="A9" s="83">
        <f t="shared" ref="A9:A17" si="1">A8+1</f>
        <v>2</v>
      </c>
      <c r="B9" s="483" t="s">
        <v>87</v>
      </c>
      <c r="C9" s="483"/>
      <c r="D9" s="483"/>
      <c r="E9" s="483"/>
      <c r="F9" s="483"/>
      <c r="G9" s="483"/>
      <c r="H9" s="483"/>
      <c r="I9" s="483"/>
      <c r="J9" s="483" t="s">
        <v>81</v>
      </c>
      <c r="K9" s="483"/>
      <c r="L9" s="483"/>
      <c r="M9" s="483"/>
      <c r="N9" s="483" t="s">
        <v>88</v>
      </c>
      <c r="O9" s="483"/>
      <c r="P9" s="483"/>
      <c r="Q9" s="483"/>
      <c r="R9" s="483"/>
      <c r="S9" s="484" t="s">
        <v>89</v>
      </c>
      <c r="T9" s="484"/>
      <c r="U9" s="484"/>
      <c r="V9" s="482">
        <v>5000000</v>
      </c>
      <c r="W9" s="482"/>
      <c r="X9" s="482"/>
      <c r="Y9" s="485">
        <v>1</v>
      </c>
      <c r="Z9" s="485"/>
      <c r="AA9" s="482">
        <f t="shared" si="0"/>
        <v>5000000</v>
      </c>
      <c r="AB9" s="482"/>
      <c r="AC9" s="482"/>
      <c r="AD9" s="482"/>
      <c r="AE9" s="482"/>
      <c r="AF9" s="459"/>
      <c r="AG9" s="459"/>
      <c r="AH9" s="459"/>
      <c r="AI9" s="459"/>
      <c r="AJ9" s="459"/>
      <c r="AK9" s="459"/>
      <c r="AL9" s="459"/>
      <c r="AM9" s="459"/>
      <c r="AN9" s="459"/>
      <c r="AO9" s="459"/>
      <c r="AP9" s="459"/>
      <c r="AQ9" s="459"/>
      <c r="AR9" s="459"/>
      <c r="AS9" s="459"/>
      <c r="AT9" s="459"/>
      <c r="AU9" s="459"/>
      <c r="AV9" s="459"/>
      <c r="AW9" s="459"/>
    </row>
    <row r="10" spans="1:49" ht="27.75" customHeight="1" x14ac:dyDescent="0.15">
      <c r="A10" s="83">
        <f t="shared" si="1"/>
        <v>3</v>
      </c>
      <c r="B10" s="483" t="s">
        <v>93</v>
      </c>
      <c r="C10" s="483"/>
      <c r="D10" s="483"/>
      <c r="E10" s="483"/>
      <c r="F10" s="483"/>
      <c r="G10" s="483"/>
      <c r="H10" s="483"/>
      <c r="I10" s="483"/>
      <c r="J10" s="483" t="s">
        <v>94</v>
      </c>
      <c r="K10" s="483"/>
      <c r="L10" s="483"/>
      <c r="M10" s="483"/>
      <c r="N10" s="486" t="s">
        <v>90</v>
      </c>
      <c r="O10" s="486"/>
      <c r="P10" s="486"/>
      <c r="Q10" s="486"/>
      <c r="R10" s="486"/>
      <c r="S10" s="484" t="s">
        <v>91</v>
      </c>
      <c r="T10" s="484"/>
      <c r="U10" s="484"/>
      <c r="V10" s="487">
        <v>50000</v>
      </c>
      <c r="W10" s="487"/>
      <c r="X10" s="487"/>
      <c r="Y10" s="485">
        <v>20</v>
      </c>
      <c r="Z10" s="485"/>
      <c r="AA10" s="482">
        <f t="shared" si="0"/>
        <v>1000000</v>
      </c>
      <c r="AB10" s="482"/>
      <c r="AC10" s="482"/>
      <c r="AD10" s="482"/>
      <c r="AE10" s="482"/>
      <c r="AF10" s="459"/>
      <c r="AG10" s="459"/>
      <c r="AH10" s="459"/>
      <c r="AI10" s="459"/>
      <c r="AJ10" s="459"/>
      <c r="AK10" s="459"/>
      <c r="AL10" s="459"/>
      <c r="AM10" s="459"/>
      <c r="AN10" s="459"/>
      <c r="AO10" s="459"/>
      <c r="AP10" s="459"/>
      <c r="AQ10" s="459"/>
      <c r="AR10" s="459"/>
      <c r="AS10" s="459"/>
      <c r="AT10" s="459"/>
      <c r="AU10" s="459"/>
      <c r="AV10" s="459"/>
      <c r="AW10" s="459"/>
    </row>
    <row r="11" spans="1:49" ht="27.75" customHeight="1" x14ac:dyDescent="0.15">
      <c r="A11" s="83">
        <f t="shared" si="1"/>
        <v>4</v>
      </c>
      <c r="B11" s="469"/>
      <c r="C11" s="469"/>
      <c r="D11" s="469"/>
      <c r="E11" s="469"/>
      <c r="F11" s="469"/>
      <c r="G11" s="469"/>
      <c r="H11" s="469"/>
      <c r="I11" s="469"/>
      <c r="J11" s="469"/>
      <c r="K11" s="469"/>
      <c r="L11" s="469"/>
      <c r="M11" s="469"/>
      <c r="N11" s="469"/>
      <c r="O11" s="469"/>
      <c r="P11" s="469"/>
      <c r="Q11" s="469"/>
      <c r="R11" s="469"/>
      <c r="S11" s="462"/>
      <c r="T11" s="462"/>
      <c r="U11" s="462"/>
      <c r="V11" s="459"/>
      <c r="W11" s="459"/>
      <c r="X11" s="459"/>
      <c r="Y11" s="481"/>
      <c r="Z11" s="481"/>
      <c r="AA11" s="482" t="str">
        <f t="shared" si="0"/>
        <v/>
      </c>
      <c r="AB11" s="482"/>
      <c r="AC11" s="482"/>
      <c r="AD11" s="482"/>
      <c r="AE11" s="482"/>
      <c r="AF11" s="459"/>
      <c r="AG11" s="459"/>
      <c r="AH11" s="459"/>
      <c r="AI11" s="459"/>
      <c r="AJ11" s="459"/>
      <c r="AK11" s="459"/>
      <c r="AL11" s="459"/>
      <c r="AM11" s="459"/>
      <c r="AN11" s="459"/>
      <c r="AO11" s="459"/>
      <c r="AP11" s="459"/>
      <c r="AQ11" s="459"/>
      <c r="AR11" s="459"/>
      <c r="AS11" s="459"/>
      <c r="AT11" s="459"/>
      <c r="AU11" s="459"/>
      <c r="AV11" s="459"/>
      <c r="AW11" s="459"/>
    </row>
    <row r="12" spans="1:49" ht="27.75" customHeight="1" x14ac:dyDescent="0.15">
      <c r="A12" s="83">
        <f t="shared" si="1"/>
        <v>5</v>
      </c>
      <c r="B12" s="469"/>
      <c r="C12" s="469"/>
      <c r="D12" s="469"/>
      <c r="E12" s="469"/>
      <c r="F12" s="469"/>
      <c r="G12" s="469"/>
      <c r="H12" s="469"/>
      <c r="I12" s="469"/>
      <c r="J12" s="469"/>
      <c r="K12" s="469"/>
      <c r="L12" s="469"/>
      <c r="M12" s="469"/>
      <c r="N12" s="469"/>
      <c r="O12" s="469"/>
      <c r="P12" s="469"/>
      <c r="Q12" s="469"/>
      <c r="R12" s="469"/>
      <c r="S12" s="462"/>
      <c r="T12" s="462"/>
      <c r="U12" s="462"/>
      <c r="V12" s="459"/>
      <c r="W12" s="459"/>
      <c r="X12" s="459"/>
      <c r="Y12" s="481"/>
      <c r="Z12" s="481"/>
      <c r="AA12" s="482" t="str">
        <f t="shared" si="0"/>
        <v/>
      </c>
      <c r="AB12" s="482"/>
      <c r="AC12" s="482"/>
      <c r="AD12" s="482"/>
      <c r="AE12" s="482"/>
      <c r="AF12" s="459"/>
      <c r="AG12" s="459"/>
      <c r="AH12" s="459"/>
      <c r="AI12" s="459"/>
      <c r="AJ12" s="459"/>
      <c r="AK12" s="459"/>
      <c r="AL12" s="459"/>
      <c r="AM12" s="459"/>
      <c r="AN12" s="459"/>
      <c r="AO12" s="459"/>
      <c r="AP12" s="459"/>
      <c r="AQ12" s="459"/>
      <c r="AR12" s="459"/>
      <c r="AS12" s="459"/>
      <c r="AT12" s="459"/>
      <c r="AU12" s="459"/>
      <c r="AV12" s="459"/>
      <c r="AW12" s="459"/>
    </row>
    <row r="13" spans="1:49" ht="27.75" customHeight="1" x14ac:dyDescent="0.15">
      <c r="A13" s="83">
        <f t="shared" si="1"/>
        <v>6</v>
      </c>
      <c r="B13" s="469"/>
      <c r="C13" s="469"/>
      <c r="D13" s="469"/>
      <c r="E13" s="469"/>
      <c r="F13" s="469"/>
      <c r="G13" s="469"/>
      <c r="H13" s="469"/>
      <c r="I13" s="469"/>
      <c r="J13" s="469"/>
      <c r="K13" s="469"/>
      <c r="L13" s="469"/>
      <c r="M13" s="469"/>
      <c r="N13" s="469"/>
      <c r="O13" s="469"/>
      <c r="P13" s="469"/>
      <c r="Q13" s="469"/>
      <c r="R13" s="469"/>
      <c r="S13" s="462"/>
      <c r="T13" s="462"/>
      <c r="U13" s="462"/>
      <c r="V13" s="459"/>
      <c r="W13" s="459"/>
      <c r="X13" s="459"/>
      <c r="Y13" s="481"/>
      <c r="Z13" s="481"/>
      <c r="AA13" s="482" t="str">
        <f t="shared" si="0"/>
        <v/>
      </c>
      <c r="AB13" s="482"/>
      <c r="AC13" s="482"/>
      <c r="AD13" s="482"/>
      <c r="AE13" s="482"/>
      <c r="AF13" s="459"/>
      <c r="AG13" s="459"/>
      <c r="AH13" s="459"/>
      <c r="AI13" s="459"/>
      <c r="AJ13" s="459"/>
      <c r="AK13" s="459"/>
      <c r="AL13" s="459"/>
      <c r="AM13" s="459"/>
      <c r="AN13" s="459"/>
      <c r="AO13" s="459"/>
      <c r="AP13" s="459"/>
      <c r="AQ13" s="459"/>
      <c r="AR13" s="459"/>
      <c r="AS13" s="459"/>
      <c r="AT13" s="459"/>
      <c r="AU13" s="459"/>
      <c r="AV13" s="459"/>
      <c r="AW13" s="459"/>
    </row>
    <row r="14" spans="1:49" ht="27.75" customHeight="1" x14ac:dyDescent="0.15">
      <c r="A14" s="83">
        <f t="shared" si="1"/>
        <v>7</v>
      </c>
      <c r="B14" s="469"/>
      <c r="C14" s="469"/>
      <c r="D14" s="469"/>
      <c r="E14" s="469"/>
      <c r="F14" s="469"/>
      <c r="G14" s="469"/>
      <c r="H14" s="469"/>
      <c r="I14" s="469"/>
      <c r="J14" s="469"/>
      <c r="K14" s="469"/>
      <c r="L14" s="469"/>
      <c r="M14" s="469"/>
      <c r="N14" s="469"/>
      <c r="O14" s="469"/>
      <c r="P14" s="469"/>
      <c r="Q14" s="469"/>
      <c r="R14" s="469"/>
      <c r="S14" s="462"/>
      <c r="T14" s="462"/>
      <c r="U14" s="462"/>
      <c r="V14" s="459"/>
      <c r="W14" s="459"/>
      <c r="X14" s="459"/>
      <c r="Y14" s="481"/>
      <c r="Z14" s="481"/>
      <c r="AA14" s="482" t="str">
        <f t="shared" si="0"/>
        <v/>
      </c>
      <c r="AB14" s="482"/>
      <c r="AC14" s="482"/>
      <c r="AD14" s="482"/>
      <c r="AE14" s="482"/>
      <c r="AF14" s="459"/>
      <c r="AG14" s="459"/>
      <c r="AH14" s="459"/>
      <c r="AI14" s="459"/>
      <c r="AJ14" s="459"/>
      <c r="AK14" s="459"/>
      <c r="AL14" s="459"/>
      <c r="AM14" s="459"/>
      <c r="AN14" s="459"/>
      <c r="AO14" s="459"/>
      <c r="AP14" s="459"/>
      <c r="AQ14" s="459"/>
      <c r="AR14" s="459"/>
      <c r="AS14" s="459"/>
      <c r="AT14" s="459"/>
      <c r="AU14" s="459"/>
      <c r="AV14" s="459"/>
      <c r="AW14" s="459"/>
    </row>
    <row r="15" spans="1:49" ht="27.75" customHeight="1" x14ac:dyDescent="0.15">
      <c r="A15" s="83">
        <f t="shared" si="1"/>
        <v>8</v>
      </c>
      <c r="B15" s="469"/>
      <c r="C15" s="469"/>
      <c r="D15" s="469"/>
      <c r="E15" s="469"/>
      <c r="F15" s="469"/>
      <c r="G15" s="469"/>
      <c r="H15" s="469"/>
      <c r="I15" s="469"/>
      <c r="J15" s="469"/>
      <c r="K15" s="469"/>
      <c r="L15" s="469"/>
      <c r="M15" s="469"/>
      <c r="N15" s="469"/>
      <c r="O15" s="469"/>
      <c r="P15" s="469"/>
      <c r="Q15" s="469"/>
      <c r="R15" s="469"/>
      <c r="S15" s="462"/>
      <c r="T15" s="462"/>
      <c r="U15" s="462"/>
      <c r="V15" s="459"/>
      <c r="W15" s="459"/>
      <c r="X15" s="459"/>
      <c r="Y15" s="481"/>
      <c r="Z15" s="481"/>
      <c r="AA15" s="482" t="str">
        <f t="shared" si="0"/>
        <v/>
      </c>
      <c r="AB15" s="482"/>
      <c r="AC15" s="482"/>
      <c r="AD15" s="482"/>
      <c r="AE15" s="482"/>
      <c r="AF15" s="459"/>
      <c r="AG15" s="459"/>
      <c r="AH15" s="459"/>
      <c r="AI15" s="459"/>
      <c r="AJ15" s="459"/>
      <c r="AK15" s="459"/>
      <c r="AL15" s="459"/>
      <c r="AM15" s="459"/>
      <c r="AN15" s="459"/>
      <c r="AO15" s="459"/>
      <c r="AP15" s="459"/>
      <c r="AQ15" s="459"/>
      <c r="AR15" s="459"/>
      <c r="AS15" s="459"/>
      <c r="AT15" s="459"/>
      <c r="AU15" s="459"/>
      <c r="AV15" s="459"/>
      <c r="AW15" s="459"/>
    </row>
    <row r="16" spans="1:49" ht="27.75" customHeight="1" x14ac:dyDescent="0.15">
      <c r="A16" s="83">
        <f t="shared" si="1"/>
        <v>9</v>
      </c>
      <c r="B16" s="469"/>
      <c r="C16" s="469"/>
      <c r="D16" s="469"/>
      <c r="E16" s="469"/>
      <c r="F16" s="469"/>
      <c r="G16" s="469"/>
      <c r="H16" s="469"/>
      <c r="I16" s="469"/>
      <c r="J16" s="469"/>
      <c r="K16" s="469"/>
      <c r="L16" s="469"/>
      <c r="M16" s="469"/>
      <c r="N16" s="469"/>
      <c r="O16" s="469"/>
      <c r="P16" s="469"/>
      <c r="Q16" s="469"/>
      <c r="R16" s="469"/>
      <c r="S16" s="462"/>
      <c r="T16" s="462"/>
      <c r="U16" s="462"/>
      <c r="V16" s="459"/>
      <c r="W16" s="459"/>
      <c r="X16" s="459"/>
      <c r="Y16" s="481"/>
      <c r="Z16" s="481"/>
      <c r="AA16" s="482" t="str">
        <f t="shared" si="0"/>
        <v/>
      </c>
      <c r="AB16" s="482"/>
      <c r="AC16" s="482"/>
      <c r="AD16" s="482"/>
      <c r="AE16" s="482"/>
      <c r="AF16" s="459"/>
      <c r="AG16" s="459"/>
      <c r="AH16" s="459"/>
      <c r="AI16" s="459"/>
      <c r="AJ16" s="459"/>
      <c r="AK16" s="459"/>
      <c r="AL16" s="459"/>
      <c r="AM16" s="459"/>
      <c r="AN16" s="459"/>
      <c r="AO16" s="459"/>
      <c r="AP16" s="459"/>
      <c r="AQ16" s="459"/>
      <c r="AR16" s="459"/>
      <c r="AS16" s="459"/>
      <c r="AT16" s="459"/>
      <c r="AU16" s="459"/>
      <c r="AV16" s="459"/>
      <c r="AW16" s="459"/>
    </row>
    <row r="17" spans="1:49" ht="27.75" customHeight="1" x14ac:dyDescent="0.15">
      <c r="A17" s="83">
        <f t="shared" si="1"/>
        <v>10</v>
      </c>
      <c r="B17" s="469"/>
      <c r="C17" s="469"/>
      <c r="D17" s="469"/>
      <c r="E17" s="469"/>
      <c r="F17" s="469"/>
      <c r="G17" s="469"/>
      <c r="H17" s="469"/>
      <c r="I17" s="469"/>
      <c r="J17" s="469"/>
      <c r="K17" s="469"/>
      <c r="L17" s="469"/>
      <c r="M17" s="469"/>
      <c r="N17" s="469"/>
      <c r="O17" s="469"/>
      <c r="P17" s="469"/>
      <c r="Q17" s="469"/>
      <c r="R17" s="469"/>
      <c r="S17" s="462"/>
      <c r="T17" s="462"/>
      <c r="U17" s="462"/>
      <c r="V17" s="459"/>
      <c r="W17" s="459"/>
      <c r="X17" s="459"/>
      <c r="Y17" s="481"/>
      <c r="Z17" s="481"/>
      <c r="AA17" s="482" t="str">
        <f t="shared" si="0"/>
        <v/>
      </c>
      <c r="AB17" s="482"/>
      <c r="AC17" s="482"/>
      <c r="AD17" s="482"/>
      <c r="AE17" s="482"/>
      <c r="AF17" s="459"/>
      <c r="AG17" s="459"/>
      <c r="AH17" s="459"/>
      <c r="AI17" s="459"/>
      <c r="AJ17" s="459"/>
      <c r="AK17" s="459"/>
      <c r="AL17" s="459"/>
      <c r="AM17" s="459"/>
      <c r="AN17" s="459"/>
      <c r="AO17" s="459"/>
      <c r="AP17" s="459"/>
      <c r="AQ17" s="459"/>
      <c r="AR17" s="459"/>
      <c r="AS17" s="459"/>
      <c r="AT17" s="459"/>
      <c r="AU17" s="459"/>
      <c r="AV17" s="459"/>
      <c r="AW17" s="459"/>
    </row>
    <row r="18" spans="1:49" ht="27.75" customHeight="1" x14ac:dyDescent="0.15">
      <c r="A18" s="83" t="s">
        <v>15</v>
      </c>
      <c r="B18" s="469"/>
      <c r="C18" s="469"/>
      <c r="D18" s="469"/>
      <c r="E18" s="469"/>
      <c r="F18" s="469"/>
      <c r="G18" s="469"/>
      <c r="H18" s="469"/>
      <c r="I18" s="469"/>
      <c r="J18" s="469"/>
      <c r="K18" s="469"/>
      <c r="L18" s="469"/>
      <c r="M18" s="469"/>
      <c r="N18" s="469"/>
      <c r="O18" s="469"/>
      <c r="P18" s="469"/>
      <c r="Q18" s="469"/>
      <c r="R18" s="469"/>
      <c r="S18" s="462"/>
      <c r="T18" s="462"/>
      <c r="U18" s="462"/>
      <c r="V18" s="459">
        <f>SUM(V8:X17)</f>
        <v>6050000</v>
      </c>
      <c r="W18" s="459"/>
      <c r="X18" s="459"/>
      <c r="Y18" s="463">
        <f>SUM(Y8:Z17)</f>
        <v>22</v>
      </c>
      <c r="Z18" s="463"/>
      <c r="AA18" s="464">
        <f>SUM(AA8:AE17)</f>
        <v>7000000</v>
      </c>
      <c r="AB18" s="464"/>
      <c r="AC18" s="464"/>
      <c r="AD18" s="464"/>
      <c r="AE18" s="464"/>
      <c r="AF18" s="459"/>
      <c r="AG18" s="459"/>
      <c r="AH18" s="459"/>
      <c r="AI18" s="459"/>
      <c r="AJ18" s="459"/>
      <c r="AK18" s="459"/>
      <c r="AL18" s="459"/>
      <c r="AM18" s="459"/>
      <c r="AN18" s="459"/>
      <c r="AO18" s="459"/>
      <c r="AP18" s="459"/>
      <c r="AQ18" s="459"/>
      <c r="AR18" s="459"/>
      <c r="AS18" s="459"/>
      <c r="AT18" s="459"/>
      <c r="AU18" s="459"/>
      <c r="AV18" s="459"/>
      <c r="AW18" s="459"/>
    </row>
    <row r="19" spans="1:49" ht="27" customHeight="1" x14ac:dyDescent="0.15"/>
    <row r="20" spans="1:49" ht="29.25" customHeight="1" x14ac:dyDescent="0.15">
      <c r="T20" s="460" t="s">
        <v>43</v>
      </c>
      <c r="U20" s="461"/>
      <c r="V20" s="461"/>
      <c r="W20" s="461"/>
      <c r="X20" s="461"/>
      <c r="Y20" s="461"/>
      <c r="Z20" s="460" t="s">
        <v>44</v>
      </c>
      <c r="AA20" s="461"/>
      <c r="AB20" s="461"/>
      <c r="AC20" s="461"/>
      <c r="AD20" s="461"/>
      <c r="AE20" s="461"/>
      <c r="AF20" s="460" t="s">
        <v>64</v>
      </c>
      <c r="AG20" s="461"/>
      <c r="AH20" s="461"/>
      <c r="AI20" s="461"/>
      <c r="AJ20" s="461"/>
      <c r="AK20" s="461"/>
      <c r="AL20" s="460" t="s">
        <v>64</v>
      </c>
      <c r="AM20" s="461"/>
      <c r="AN20" s="461"/>
      <c r="AO20" s="461"/>
      <c r="AP20" s="461"/>
      <c r="AQ20" s="461"/>
      <c r="AR20" s="460" t="s">
        <v>45</v>
      </c>
      <c r="AS20" s="461"/>
      <c r="AT20" s="461"/>
      <c r="AU20" s="461"/>
      <c r="AV20" s="461"/>
      <c r="AW20" s="461"/>
    </row>
    <row r="21" spans="1:49" ht="34.5" customHeight="1" x14ac:dyDescent="0.15">
      <c r="T21" s="480">
        <v>2500000</v>
      </c>
      <c r="U21" s="459"/>
      <c r="V21" s="459"/>
      <c r="W21" s="459"/>
      <c r="X21" s="459"/>
      <c r="Y21" s="459"/>
      <c r="Z21" s="480">
        <v>500000</v>
      </c>
      <c r="AA21" s="459"/>
      <c r="AB21" s="459"/>
      <c r="AC21" s="459"/>
      <c r="AD21" s="459"/>
      <c r="AE21" s="459"/>
      <c r="AF21" s="456">
        <f>ROUNDDOWN((AA18-Z21)/2+Z21,-3)</f>
        <v>3750000</v>
      </c>
      <c r="AG21" s="457"/>
      <c r="AH21" s="457"/>
      <c r="AI21" s="457"/>
      <c r="AJ21" s="457"/>
      <c r="AK21" s="457"/>
      <c r="AL21" s="456">
        <f>MIN(T21,AF21,ROUNDDOWN(AA18,-3))</f>
        <v>2500000</v>
      </c>
      <c r="AM21" s="457"/>
      <c r="AN21" s="457"/>
      <c r="AO21" s="457"/>
      <c r="AP21" s="457"/>
      <c r="AQ21" s="457"/>
      <c r="AR21" s="458">
        <f>AL21/1000</f>
        <v>2500</v>
      </c>
      <c r="AS21" s="458"/>
      <c r="AT21" s="458"/>
      <c r="AU21" s="458"/>
      <c r="AV21" s="458"/>
      <c r="AW21" s="458"/>
    </row>
  </sheetData>
  <mergeCells count="133">
    <mergeCell ref="Y7:Z7"/>
    <mergeCell ref="AA7:AE7"/>
    <mergeCell ref="AF7:AK7"/>
    <mergeCell ref="AL8:AQ8"/>
    <mergeCell ref="AR8:AW8"/>
    <mergeCell ref="A3:AK3"/>
    <mergeCell ref="A5:G5"/>
    <mergeCell ref="H5:M5"/>
    <mergeCell ref="B7:I7"/>
    <mergeCell ref="J7:M7"/>
    <mergeCell ref="N7:R7"/>
    <mergeCell ref="S7:U7"/>
    <mergeCell ref="V7:X7"/>
    <mergeCell ref="AL7:AQ7"/>
    <mergeCell ref="AR7:AW7"/>
    <mergeCell ref="B8:I8"/>
    <mergeCell ref="J8:M8"/>
    <mergeCell ref="N8:R8"/>
    <mergeCell ref="S8:U8"/>
    <mergeCell ref="V8:X8"/>
    <mergeCell ref="Y8:Z8"/>
    <mergeCell ref="AA8:AE8"/>
    <mergeCell ref="AF8:AK8"/>
    <mergeCell ref="AR10:AW10"/>
    <mergeCell ref="B9:I9"/>
    <mergeCell ref="J9:M9"/>
    <mergeCell ref="N9:R9"/>
    <mergeCell ref="S9:U9"/>
    <mergeCell ref="V9:X9"/>
    <mergeCell ref="Y9:Z9"/>
    <mergeCell ref="AA9:AE9"/>
    <mergeCell ref="AF9:AK9"/>
    <mergeCell ref="AL9:AQ9"/>
    <mergeCell ref="AR9:AW9"/>
    <mergeCell ref="B10:I10"/>
    <mergeCell ref="J10:M10"/>
    <mergeCell ref="N10:R10"/>
    <mergeCell ref="S10:U10"/>
    <mergeCell ref="V10:X10"/>
    <mergeCell ref="Y10:Z10"/>
    <mergeCell ref="AA10:AE10"/>
    <mergeCell ref="AF10:AK10"/>
    <mergeCell ref="AL10:AQ10"/>
    <mergeCell ref="AR12:AW12"/>
    <mergeCell ref="B11:I11"/>
    <mergeCell ref="J11:M11"/>
    <mergeCell ref="N11:R11"/>
    <mergeCell ref="S11:U11"/>
    <mergeCell ref="V11:X11"/>
    <mergeCell ref="Y11:Z11"/>
    <mergeCell ref="AA11:AE11"/>
    <mergeCell ref="AF11:AK11"/>
    <mergeCell ref="AL11:AQ11"/>
    <mergeCell ref="AR11:AW11"/>
    <mergeCell ref="B12:I12"/>
    <mergeCell ref="J12:M12"/>
    <mergeCell ref="N12:R12"/>
    <mergeCell ref="S12:U12"/>
    <mergeCell ref="V12:X12"/>
    <mergeCell ref="Y12:Z12"/>
    <mergeCell ref="AA12:AE12"/>
    <mergeCell ref="AF12:AK12"/>
    <mergeCell ref="AL12:AQ12"/>
    <mergeCell ref="AR14:AW14"/>
    <mergeCell ref="B13:I13"/>
    <mergeCell ref="J13:M13"/>
    <mergeCell ref="N13:R13"/>
    <mergeCell ref="S13:U13"/>
    <mergeCell ref="V13:X13"/>
    <mergeCell ref="Y13:Z13"/>
    <mergeCell ref="AA13:AE13"/>
    <mergeCell ref="AF13:AK13"/>
    <mergeCell ref="AL13:AQ13"/>
    <mergeCell ref="AR13:AW13"/>
    <mergeCell ref="B14:I14"/>
    <mergeCell ref="J14:M14"/>
    <mergeCell ref="N14:R14"/>
    <mergeCell ref="S14:U14"/>
    <mergeCell ref="V14:X14"/>
    <mergeCell ref="Y14:Z14"/>
    <mergeCell ref="AA14:AE14"/>
    <mergeCell ref="AF14:AK14"/>
    <mergeCell ref="AL14:AQ14"/>
    <mergeCell ref="AR16:AW16"/>
    <mergeCell ref="B15:I15"/>
    <mergeCell ref="J15:M15"/>
    <mergeCell ref="N15:R15"/>
    <mergeCell ref="S15:U15"/>
    <mergeCell ref="V15:X15"/>
    <mergeCell ref="Y15:Z15"/>
    <mergeCell ref="AA15:AE15"/>
    <mergeCell ref="AF15:AK15"/>
    <mergeCell ref="AL15:AQ15"/>
    <mergeCell ref="AR15:AW15"/>
    <mergeCell ref="B16:I16"/>
    <mergeCell ref="J16:M16"/>
    <mergeCell ref="N16:R16"/>
    <mergeCell ref="S16:U16"/>
    <mergeCell ref="V16:X16"/>
    <mergeCell ref="Y16:Z16"/>
    <mergeCell ref="AA16:AE16"/>
    <mergeCell ref="AF16:AK16"/>
    <mergeCell ref="AL16:AQ16"/>
    <mergeCell ref="B17:I17"/>
    <mergeCell ref="J17:M17"/>
    <mergeCell ref="N17:R17"/>
    <mergeCell ref="S17:U17"/>
    <mergeCell ref="V17:X17"/>
    <mergeCell ref="Y17:Z17"/>
    <mergeCell ref="AA17:AE17"/>
    <mergeCell ref="AR17:AW17"/>
    <mergeCell ref="B18:I18"/>
    <mergeCell ref="J18:M18"/>
    <mergeCell ref="N18:R18"/>
    <mergeCell ref="AF17:AK17"/>
    <mergeCell ref="AL17:AQ17"/>
    <mergeCell ref="T21:Y21"/>
    <mergeCell ref="Z21:AE21"/>
    <mergeCell ref="AF21:AK21"/>
    <mergeCell ref="AL21:AQ21"/>
    <mergeCell ref="AR21:AW21"/>
    <mergeCell ref="AF18:AK18"/>
    <mergeCell ref="AL18:AQ18"/>
    <mergeCell ref="AR18:AW18"/>
    <mergeCell ref="T20:Y20"/>
    <mergeCell ref="Z20:AE20"/>
    <mergeCell ref="S18:U18"/>
    <mergeCell ref="V18:X18"/>
    <mergeCell ref="Y18:Z18"/>
    <mergeCell ref="AA18:AE18"/>
    <mergeCell ref="AF20:AK20"/>
    <mergeCell ref="AL20:AQ20"/>
    <mergeCell ref="AR20:AW20"/>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9390E-43C6-4CAB-A3C3-4965E3B01E8C}">
  <dimension ref="A1:F13"/>
  <sheetViews>
    <sheetView tabSelected="1" zoomScaleNormal="100" workbookViewId="0">
      <selection sqref="A1:D1"/>
    </sheetView>
  </sheetViews>
  <sheetFormatPr defaultColWidth="9" defaultRowHeight="13.5" x14ac:dyDescent="0.15"/>
  <cols>
    <col min="1" max="1" width="9" style="76"/>
    <col min="2" max="2" width="40.625" style="76" customWidth="1"/>
    <col min="3" max="3" width="9" style="76"/>
    <col min="4" max="4" width="70.625" style="76" customWidth="1"/>
    <col min="5" max="16384" width="9" style="76"/>
  </cols>
  <sheetData>
    <row r="1" spans="1:6" ht="30" customHeight="1" x14ac:dyDescent="0.15">
      <c r="A1" s="261" t="s">
        <v>199</v>
      </c>
      <c r="B1" s="261"/>
      <c r="C1" s="261"/>
      <c r="D1" s="261"/>
    </row>
    <row r="2" spans="1:6" ht="30" customHeight="1" x14ac:dyDescent="0.15"/>
    <row r="3" spans="1:6" ht="30" customHeight="1" x14ac:dyDescent="0.15">
      <c r="A3" s="238"/>
      <c r="B3" s="237" t="s">
        <v>185</v>
      </c>
      <c r="C3" s="237" t="s">
        <v>186</v>
      </c>
      <c r="D3" s="237" t="s">
        <v>8</v>
      </c>
    </row>
    <row r="4" spans="1:6" ht="60" customHeight="1" x14ac:dyDescent="0.15">
      <c r="A4" s="237">
        <v>0</v>
      </c>
      <c r="B4" s="239" t="s">
        <v>187</v>
      </c>
      <c r="C4" s="240"/>
      <c r="D4" s="239" t="s">
        <v>188</v>
      </c>
    </row>
    <row r="5" spans="1:6" ht="60" customHeight="1" x14ac:dyDescent="0.15">
      <c r="A5" s="237">
        <v>1</v>
      </c>
      <c r="B5" s="241" t="s">
        <v>189</v>
      </c>
      <c r="C5" s="242"/>
      <c r="D5" s="241" t="s">
        <v>190</v>
      </c>
      <c r="F5" s="76" t="s">
        <v>191</v>
      </c>
    </row>
    <row r="6" spans="1:6" ht="60" customHeight="1" x14ac:dyDescent="0.15">
      <c r="A6" s="237">
        <v>2</v>
      </c>
      <c r="B6" s="241" t="s">
        <v>192</v>
      </c>
      <c r="C6" s="242"/>
      <c r="D6" s="241"/>
      <c r="F6" s="76" t="s">
        <v>193</v>
      </c>
    </row>
    <row r="7" spans="1:6" ht="60" customHeight="1" x14ac:dyDescent="0.15">
      <c r="A7" s="237">
        <v>3</v>
      </c>
      <c r="B7" s="241" t="s">
        <v>200</v>
      </c>
      <c r="C7" s="242"/>
      <c r="D7" s="241"/>
    </row>
    <row r="8" spans="1:6" ht="60" customHeight="1" x14ac:dyDescent="0.15">
      <c r="A8" s="237">
        <v>4</v>
      </c>
      <c r="B8" s="241" t="s">
        <v>201</v>
      </c>
      <c r="C8" s="242"/>
      <c r="D8" s="243" t="s">
        <v>202</v>
      </c>
    </row>
    <row r="9" spans="1:6" ht="60" customHeight="1" x14ac:dyDescent="0.15">
      <c r="A9" s="237">
        <v>5</v>
      </c>
      <c r="B9" s="241" t="s">
        <v>203</v>
      </c>
      <c r="C9" s="242"/>
      <c r="D9" s="241" t="s">
        <v>194</v>
      </c>
    </row>
    <row r="10" spans="1:6" ht="60" customHeight="1" x14ac:dyDescent="0.15">
      <c r="A10" s="237">
        <v>6</v>
      </c>
      <c r="B10" s="241" t="s">
        <v>195</v>
      </c>
      <c r="C10" s="242"/>
      <c r="D10" s="241" t="s">
        <v>196</v>
      </c>
    </row>
    <row r="11" spans="1:6" ht="42" customHeight="1" x14ac:dyDescent="0.15">
      <c r="B11" s="262" t="s">
        <v>197</v>
      </c>
      <c r="C11" s="263"/>
      <c r="D11" s="263"/>
    </row>
    <row r="12" spans="1:6" ht="30" customHeight="1" x14ac:dyDescent="0.15">
      <c r="B12" s="264" t="s">
        <v>198</v>
      </c>
      <c r="C12" s="265"/>
      <c r="D12" s="265"/>
    </row>
    <row r="13" spans="1:6" ht="60" customHeight="1" x14ac:dyDescent="0.15">
      <c r="B13" s="244"/>
      <c r="D13" s="244"/>
    </row>
  </sheetData>
  <mergeCells count="3">
    <mergeCell ref="A1:D1"/>
    <mergeCell ref="B11:D11"/>
    <mergeCell ref="B12:D12"/>
  </mergeCells>
  <phoneticPr fontId="2"/>
  <dataValidations disablePrompts="1" count="1">
    <dataValidation type="list" allowBlank="1" showInputMessage="1" showErrorMessage="1" sqref="C4:C10" xr:uid="{9CB788BF-C44E-4FDB-9E39-B9D168A1136E}">
      <formula1>$F$5:$F$7</formula1>
    </dataValidation>
  </dataValidations>
  <pageMargins left="0.7" right="0.7" top="0.75" bottom="0.75" header="0.3" footer="0.3"/>
  <pageSetup paperSize="9" scale="69" orientation="portrait" r:id="rId1"/>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1"/>
  <sheetViews>
    <sheetView view="pageBreakPreview" zoomScaleNormal="100" zoomScaleSheetLayoutView="100" workbookViewId="0">
      <selection activeCell="L4" sqref="L4"/>
    </sheetView>
  </sheetViews>
  <sheetFormatPr defaultColWidth="3.625" defaultRowHeight="20.100000000000001" customHeight="1" x14ac:dyDescent="0.15"/>
  <cols>
    <col min="1" max="1" width="2.625" style="68" customWidth="1"/>
    <col min="2" max="29" width="3.625" style="68"/>
    <col min="30" max="30" width="2.625" style="68" customWidth="1"/>
    <col min="31" max="16384" width="3.625" style="68"/>
  </cols>
  <sheetData>
    <row r="2" spans="2:30" ht="20.100000000000001" customHeight="1" x14ac:dyDescent="0.15">
      <c r="B2" s="68" t="s">
        <v>57</v>
      </c>
    </row>
    <row r="3" spans="2:30" s="259" customFormat="1" ht="20.100000000000001" customHeight="1" x14ac:dyDescent="0.15">
      <c r="W3" s="266" t="s">
        <v>20</v>
      </c>
      <c r="X3" s="267"/>
      <c r="Y3" s="267"/>
      <c r="Z3" s="267"/>
      <c r="AA3" s="267"/>
      <c r="AB3" s="267"/>
      <c r="AC3" s="267"/>
    </row>
    <row r="4" spans="2:30" s="259" customFormat="1" ht="20.100000000000001" customHeight="1" x14ac:dyDescent="0.15">
      <c r="W4" s="268" t="s">
        <v>21</v>
      </c>
      <c r="X4" s="267"/>
      <c r="Y4" s="267"/>
      <c r="Z4" s="267"/>
      <c r="AA4" s="267"/>
      <c r="AB4" s="267"/>
      <c r="AC4" s="267"/>
      <c r="AD4" s="260"/>
    </row>
    <row r="7" spans="2:30" ht="20.100000000000001" customHeight="1" x14ac:dyDescent="0.15">
      <c r="B7" s="68" t="s">
        <v>22</v>
      </c>
    </row>
    <row r="9" spans="2:30" s="259" customFormat="1" ht="20.100000000000001" customHeight="1" x14ac:dyDescent="0.15">
      <c r="L9" s="268" t="s">
        <v>23</v>
      </c>
      <c r="M9" s="267"/>
      <c r="N9" s="267"/>
      <c r="O9" s="267"/>
      <c r="P9" s="267"/>
      <c r="Q9" s="267"/>
      <c r="S9" s="269"/>
      <c r="T9" s="270"/>
      <c r="U9" s="270"/>
      <c r="V9" s="270"/>
      <c r="W9" s="270"/>
      <c r="X9" s="270"/>
      <c r="Y9" s="270"/>
      <c r="Z9" s="270"/>
      <c r="AA9" s="270"/>
      <c r="AB9" s="270"/>
      <c r="AC9" s="270"/>
    </row>
    <row r="10" spans="2:30" s="259" customFormat="1" ht="20.100000000000001" customHeight="1" x14ac:dyDescent="0.15">
      <c r="L10" s="267"/>
      <c r="M10" s="267"/>
      <c r="N10" s="267"/>
      <c r="O10" s="267"/>
      <c r="P10" s="267"/>
      <c r="Q10" s="267"/>
      <c r="S10" s="270"/>
      <c r="T10" s="270"/>
      <c r="U10" s="270"/>
      <c r="V10" s="270"/>
      <c r="W10" s="270"/>
      <c r="X10" s="270"/>
      <c r="Y10" s="270"/>
      <c r="Z10" s="270"/>
      <c r="AA10" s="270"/>
      <c r="AB10" s="270"/>
      <c r="AC10" s="270"/>
    </row>
    <row r="11" spans="2:30" s="259" customFormat="1" ht="28.5" customHeight="1" x14ac:dyDescent="0.15">
      <c r="L11" s="268" t="s">
        <v>61</v>
      </c>
      <c r="M11" s="267"/>
      <c r="N11" s="267"/>
      <c r="O11" s="267"/>
      <c r="P11" s="267"/>
      <c r="Q11" s="267"/>
      <c r="S11" s="269"/>
      <c r="T11" s="270"/>
      <c r="U11" s="270"/>
      <c r="V11" s="270"/>
      <c r="W11" s="270"/>
      <c r="X11" s="270"/>
      <c r="Y11" s="270"/>
      <c r="Z11" s="270"/>
      <c r="AA11" s="270"/>
      <c r="AB11" s="270"/>
      <c r="AC11" s="270"/>
    </row>
    <row r="12" spans="2:30" s="259" customFormat="1" ht="28.5" customHeight="1" x14ac:dyDescent="0.15">
      <c r="L12" s="268" t="s">
        <v>62</v>
      </c>
      <c r="M12" s="267"/>
      <c r="N12" s="267"/>
      <c r="O12" s="267"/>
      <c r="P12" s="267"/>
      <c r="Q12" s="267"/>
      <c r="S12" s="269"/>
      <c r="T12" s="270"/>
      <c r="U12" s="270"/>
      <c r="V12" s="270"/>
      <c r="W12" s="270"/>
      <c r="X12" s="270"/>
      <c r="Y12" s="270"/>
      <c r="Z12" s="270"/>
      <c r="AA12" s="270"/>
      <c r="AB12" s="270"/>
      <c r="AC12" s="270"/>
    </row>
    <row r="13" spans="2:30" ht="20.100000000000001" customHeight="1" x14ac:dyDescent="0.15">
      <c r="O13" s="75"/>
      <c r="P13" s="75"/>
      <c r="Q13" s="75"/>
      <c r="R13" s="75"/>
      <c r="S13" s="75"/>
      <c r="U13" s="71"/>
      <c r="V13" s="71"/>
      <c r="W13" s="71"/>
      <c r="X13" s="71"/>
      <c r="Y13" s="71"/>
      <c r="Z13" s="71"/>
      <c r="AA13" s="71"/>
      <c r="AB13" s="71"/>
      <c r="AC13" s="71"/>
    </row>
    <row r="15" spans="2:30" ht="20.100000000000001" customHeight="1" x14ac:dyDescent="0.15">
      <c r="B15" s="274" t="s">
        <v>58</v>
      </c>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71"/>
    </row>
    <row r="16" spans="2:30" ht="20.100000000000001" customHeight="1" x14ac:dyDescent="0.15">
      <c r="B16" s="273" t="s">
        <v>101</v>
      </c>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row>
    <row r="19" spans="2:30" ht="20.100000000000001" customHeight="1" x14ac:dyDescent="0.15">
      <c r="B19" s="273" t="s">
        <v>24</v>
      </c>
      <c r="C19" s="273"/>
      <c r="D19" s="73">
        <v>3</v>
      </c>
      <c r="E19" s="271" t="s">
        <v>77</v>
      </c>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72"/>
    </row>
    <row r="20" spans="2:30" ht="20.100000000000001" customHeight="1" x14ac:dyDescent="0.15">
      <c r="B20" s="70" t="s">
        <v>25</v>
      </c>
      <c r="C20" s="272"/>
      <c r="D20" s="272"/>
      <c r="E20" s="272"/>
      <c r="F20" s="272"/>
      <c r="G20" s="272"/>
      <c r="H20" s="271" t="s">
        <v>26</v>
      </c>
      <c r="I20" s="271"/>
      <c r="J20" s="271"/>
      <c r="K20" s="271"/>
      <c r="L20" s="271"/>
      <c r="M20" s="271"/>
      <c r="N20" s="271"/>
      <c r="O20" s="271"/>
      <c r="P20" s="271"/>
      <c r="Q20" s="271"/>
      <c r="R20" s="271"/>
      <c r="S20" s="271"/>
      <c r="T20" s="271"/>
      <c r="U20" s="271"/>
      <c r="V20" s="271"/>
      <c r="W20" s="271"/>
      <c r="X20" s="271"/>
      <c r="Y20" s="271"/>
      <c r="Z20" s="271"/>
      <c r="AA20" s="271"/>
      <c r="AB20" s="271"/>
      <c r="AC20" s="271"/>
      <c r="AD20" s="72"/>
    </row>
    <row r="21" spans="2:30" ht="20.100000000000001" customHeight="1" x14ac:dyDescent="0.15">
      <c r="B21" s="271" t="s">
        <v>27</v>
      </c>
      <c r="C21" s="271"/>
      <c r="D21" s="271"/>
      <c r="E21" s="271"/>
      <c r="F21" s="271"/>
      <c r="G21" s="271"/>
      <c r="H21" s="271"/>
      <c r="I21" s="271"/>
      <c r="J21" s="271"/>
      <c r="K21" s="271"/>
      <c r="L21" s="271"/>
      <c r="M21" s="271"/>
      <c r="N21" s="271"/>
      <c r="O21" s="271"/>
      <c r="P21" s="271"/>
      <c r="Q21" s="271"/>
      <c r="R21" s="69"/>
      <c r="S21" s="69"/>
      <c r="T21" s="69"/>
      <c r="U21" s="69"/>
      <c r="V21" s="69"/>
      <c r="W21" s="69"/>
      <c r="X21" s="69"/>
      <c r="Y21" s="69"/>
      <c r="Z21" s="69"/>
    </row>
  </sheetData>
  <mergeCells count="15">
    <mergeCell ref="L12:Q12"/>
    <mergeCell ref="S12:AC12"/>
    <mergeCell ref="E19:AC19"/>
    <mergeCell ref="B21:Q21"/>
    <mergeCell ref="C20:G20"/>
    <mergeCell ref="H20:AC20"/>
    <mergeCell ref="B19:C19"/>
    <mergeCell ref="B16:AC16"/>
    <mergeCell ref="B15:AC15"/>
    <mergeCell ref="W3:AC3"/>
    <mergeCell ref="W4:AC4"/>
    <mergeCell ref="L9:Q10"/>
    <mergeCell ref="S9:AC10"/>
    <mergeCell ref="L11:Q11"/>
    <mergeCell ref="S11:AC11"/>
  </mergeCells>
  <phoneticPr fontId="2"/>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D22"/>
  <sheetViews>
    <sheetView view="pageBreakPreview" zoomScaleNormal="100" zoomScaleSheetLayoutView="100" workbookViewId="0">
      <selection activeCell="AI23" sqref="AI23"/>
    </sheetView>
  </sheetViews>
  <sheetFormatPr defaultColWidth="3.625" defaultRowHeight="20.100000000000001" customHeight="1" x14ac:dyDescent="0.15"/>
  <cols>
    <col min="1" max="1" width="2.625" style="68" customWidth="1"/>
    <col min="2" max="29" width="3.625" style="68"/>
    <col min="30" max="30" width="2.625" style="68" customWidth="1"/>
    <col min="31" max="16384" width="3.625" style="68"/>
  </cols>
  <sheetData>
    <row r="2" spans="2:30" ht="20.100000000000001" customHeight="1" x14ac:dyDescent="0.15">
      <c r="B2" s="68" t="s">
        <v>57</v>
      </c>
    </row>
    <row r="3" spans="2:30" ht="20.100000000000001" customHeight="1" x14ac:dyDescent="0.15">
      <c r="Y3" s="275" t="s">
        <v>20</v>
      </c>
      <c r="Z3" s="275"/>
      <c r="AA3" s="275"/>
      <c r="AB3" s="275"/>
      <c r="AC3" s="275"/>
    </row>
    <row r="4" spans="2:30" ht="20.100000000000001" customHeight="1" x14ac:dyDescent="0.15">
      <c r="Y4" s="271" t="s">
        <v>21</v>
      </c>
      <c r="Z4" s="271"/>
      <c r="AA4" s="271"/>
      <c r="AB4" s="271"/>
      <c r="AC4" s="271"/>
      <c r="AD4" s="72"/>
    </row>
    <row r="7" spans="2:30" ht="20.100000000000001" customHeight="1" x14ac:dyDescent="0.15">
      <c r="B7" s="68" t="s">
        <v>22</v>
      </c>
    </row>
    <row r="9" spans="2:30" ht="20.100000000000001" customHeight="1" x14ac:dyDescent="0.15">
      <c r="O9" s="271" t="s">
        <v>23</v>
      </c>
      <c r="P9" s="271"/>
      <c r="Q9" s="271"/>
      <c r="R9" s="271"/>
      <c r="S9" s="271"/>
      <c r="T9" s="271"/>
      <c r="U9" s="277" t="s">
        <v>28</v>
      </c>
      <c r="V9" s="277"/>
      <c r="W9" s="277"/>
      <c r="X9" s="277"/>
      <c r="Y9" s="277"/>
      <c r="Z9" s="277"/>
      <c r="AA9" s="277"/>
      <c r="AB9" s="277"/>
      <c r="AC9" s="277"/>
    </row>
    <row r="10" spans="2:30" ht="20.100000000000001" customHeight="1" x14ac:dyDescent="0.15">
      <c r="O10" s="72"/>
      <c r="P10" s="72"/>
      <c r="Q10" s="72"/>
      <c r="R10" s="72"/>
      <c r="S10" s="72"/>
      <c r="U10" s="277"/>
      <c r="V10" s="277"/>
      <c r="W10" s="277"/>
      <c r="X10" s="277"/>
      <c r="Y10" s="277"/>
      <c r="Z10" s="277"/>
      <c r="AA10" s="277"/>
      <c r="AB10" s="277"/>
      <c r="AC10" s="277"/>
    </row>
    <row r="11" spans="2:30" ht="20.100000000000001" customHeight="1" x14ac:dyDescent="0.15">
      <c r="O11" s="271" t="s">
        <v>61</v>
      </c>
      <c r="P11" s="271"/>
      <c r="Q11" s="271"/>
      <c r="R11" s="271"/>
      <c r="S11" s="271"/>
      <c r="T11" s="271"/>
      <c r="U11" s="278" t="s">
        <v>78</v>
      </c>
      <c r="V11" s="278"/>
      <c r="W11" s="278"/>
      <c r="X11" s="278"/>
      <c r="Y11" s="278"/>
      <c r="Z11" s="278"/>
      <c r="AA11" s="278"/>
      <c r="AB11" s="278"/>
      <c r="AC11" s="278"/>
    </row>
    <row r="12" spans="2:30" ht="20.100000000000001" customHeight="1" x14ac:dyDescent="0.15">
      <c r="O12" s="75"/>
      <c r="P12" s="75"/>
      <c r="Q12" s="75"/>
      <c r="R12" s="75"/>
      <c r="S12" s="75"/>
      <c r="U12" s="278"/>
      <c r="V12" s="278"/>
      <c r="W12" s="278"/>
      <c r="X12" s="278"/>
      <c r="Y12" s="278"/>
      <c r="Z12" s="278"/>
      <c r="AA12" s="278"/>
      <c r="AB12" s="278"/>
      <c r="AC12" s="278"/>
    </row>
    <row r="13" spans="2:30" ht="20.100000000000001" customHeight="1" x14ac:dyDescent="0.15">
      <c r="O13" s="271" t="s">
        <v>62</v>
      </c>
      <c r="P13" s="271"/>
      <c r="Q13" s="271"/>
      <c r="R13" s="271"/>
      <c r="S13" s="271"/>
      <c r="T13" s="271"/>
      <c r="U13" s="279" t="s">
        <v>63</v>
      </c>
      <c r="V13" s="279"/>
      <c r="W13" s="279"/>
      <c r="X13" s="279"/>
      <c r="Y13" s="279"/>
      <c r="Z13" s="279"/>
      <c r="AA13" s="279"/>
      <c r="AB13" s="279"/>
      <c r="AC13" s="279"/>
    </row>
    <row r="14" spans="2:30" ht="20.100000000000001" customHeight="1" x14ac:dyDescent="0.15">
      <c r="O14" s="75"/>
      <c r="P14" s="75"/>
      <c r="Q14" s="75"/>
      <c r="R14" s="75"/>
      <c r="S14" s="75"/>
      <c r="U14" s="71"/>
      <c r="V14" s="71"/>
      <c r="W14" s="71"/>
      <c r="X14" s="71"/>
      <c r="Y14" s="71"/>
      <c r="Z14" s="71"/>
      <c r="AA14" s="71"/>
      <c r="AB14" s="71"/>
      <c r="AC14" s="71"/>
    </row>
    <row r="16" spans="2:30" ht="20.100000000000001" customHeight="1" x14ac:dyDescent="0.15">
      <c r="B16" s="274" t="s">
        <v>58</v>
      </c>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71"/>
    </row>
    <row r="17" spans="2:30" ht="20.100000000000001" customHeight="1" x14ac:dyDescent="0.15">
      <c r="B17" s="273" t="s">
        <v>101</v>
      </c>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row>
    <row r="20" spans="2:30" ht="20.100000000000001" customHeight="1" x14ac:dyDescent="0.15">
      <c r="B20" s="273" t="s">
        <v>24</v>
      </c>
      <c r="C20" s="273"/>
      <c r="D20" s="74">
        <v>3</v>
      </c>
      <c r="E20" s="271" t="s">
        <v>77</v>
      </c>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72"/>
    </row>
    <row r="21" spans="2:30" ht="20.100000000000001" customHeight="1" x14ac:dyDescent="0.15">
      <c r="B21" s="70" t="s">
        <v>25</v>
      </c>
      <c r="C21" s="276">
        <v>750000</v>
      </c>
      <c r="D21" s="276"/>
      <c r="E21" s="276"/>
      <c r="F21" s="276"/>
      <c r="G21" s="276"/>
      <c r="H21" s="271" t="s">
        <v>26</v>
      </c>
      <c r="I21" s="271"/>
      <c r="J21" s="271"/>
      <c r="K21" s="271"/>
      <c r="L21" s="271"/>
      <c r="M21" s="271"/>
      <c r="N21" s="271"/>
      <c r="O21" s="271"/>
      <c r="P21" s="271"/>
      <c r="Q21" s="271"/>
      <c r="R21" s="271"/>
      <c r="S21" s="271"/>
      <c r="T21" s="271"/>
      <c r="U21" s="271"/>
      <c r="V21" s="271"/>
      <c r="W21" s="271"/>
      <c r="X21" s="271"/>
      <c r="Y21" s="271"/>
      <c r="Z21" s="271"/>
      <c r="AA21" s="271"/>
      <c r="AB21" s="271"/>
      <c r="AC21" s="271"/>
      <c r="AD21" s="72"/>
    </row>
    <row r="22" spans="2:30" ht="20.100000000000001" customHeight="1" x14ac:dyDescent="0.15">
      <c r="B22" s="271" t="s">
        <v>27</v>
      </c>
      <c r="C22" s="271"/>
      <c r="D22" s="271"/>
      <c r="E22" s="271"/>
      <c r="F22" s="271"/>
      <c r="G22" s="271"/>
      <c r="H22" s="271"/>
      <c r="I22" s="271"/>
      <c r="J22" s="271"/>
      <c r="K22" s="271"/>
      <c r="L22" s="271"/>
      <c r="M22" s="271"/>
      <c r="N22" s="271"/>
      <c r="O22" s="271"/>
      <c r="P22" s="271"/>
      <c r="Q22" s="271"/>
      <c r="R22" s="69"/>
      <c r="S22" s="69"/>
      <c r="T22" s="69"/>
      <c r="U22" s="69"/>
      <c r="V22" s="69"/>
      <c r="W22" s="69"/>
      <c r="X22" s="69"/>
      <c r="Y22" s="69"/>
      <c r="Z22" s="69"/>
    </row>
  </sheetData>
  <mergeCells count="15">
    <mergeCell ref="B22:Q22"/>
    <mergeCell ref="Y3:AC3"/>
    <mergeCell ref="B16:AC16"/>
    <mergeCell ref="B17:AC17"/>
    <mergeCell ref="B20:C20"/>
    <mergeCell ref="E20:AC20"/>
    <mergeCell ref="C21:G21"/>
    <mergeCell ref="H21:AC21"/>
    <mergeCell ref="Y4:AC4"/>
    <mergeCell ref="O9:T9"/>
    <mergeCell ref="U9:AC10"/>
    <mergeCell ref="O11:T11"/>
    <mergeCell ref="U11:AC12"/>
    <mergeCell ref="O13:T13"/>
    <mergeCell ref="U13:AC13"/>
  </mergeCells>
  <phoneticPr fontId="2"/>
  <pageMargins left="0.7" right="0.7" top="0.75" bottom="0.75" header="0.3" footer="0.3"/>
  <pageSetup paperSize="9"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2:I560"/>
  <sheetViews>
    <sheetView view="pageBreakPreview" topLeftCell="A2" zoomScaleNormal="100" zoomScaleSheetLayoutView="100" workbookViewId="0">
      <selection activeCell="B41" sqref="B41"/>
    </sheetView>
  </sheetViews>
  <sheetFormatPr defaultColWidth="9" defaultRowHeight="13.5" x14ac:dyDescent="0.15"/>
  <cols>
    <col min="1" max="1" width="3.375" style="3" customWidth="1"/>
    <col min="2" max="2" width="20.625" style="2" customWidth="1"/>
    <col min="3" max="3" width="20.625" style="3" customWidth="1"/>
    <col min="4" max="4" width="32.625" style="3" customWidth="1"/>
    <col min="5" max="5" width="4.625" style="4" customWidth="1"/>
    <col min="6" max="6" width="20.625" style="5" customWidth="1"/>
    <col min="7" max="8" width="20.625" style="3" customWidth="1"/>
    <col min="9" max="9" width="24.375" style="3" customWidth="1"/>
    <col min="10" max="16384" width="9" style="3"/>
  </cols>
  <sheetData>
    <row r="2" spans="1:9" x14ac:dyDescent="0.15">
      <c r="A2" s="1" t="s">
        <v>59</v>
      </c>
    </row>
    <row r="3" spans="1:9" ht="17.100000000000001" customHeight="1" x14ac:dyDescent="0.15">
      <c r="A3" s="280" t="s">
        <v>100</v>
      </c>
      <c r="B3" s="280"/>
      <c r="C3" s="280"/>
      <c r="D3" s="280"/>
      <c r="E3" s="280"/>
      <c r="F3" s="280"/>
      <c r="G3" s="280"/>
      <c r="H3" s="280"/>
      <c r="I3" s="280"/>
    </row>
    <row r="4" spans="1:9" ht="15" customHeight="1" x14ac:dyDescent="0.15">
      <c r="A4" s="281" t="s">
        <v>0</v>
      </c>
      <c r="B4" s="281"/>
      <c r="C4" s="6"/>
      <c r="D4" s="7"/>
      <c r="E4" s="8"/>
      <c r="F4" s="9"/>
      <c r="G4" s="10"/>
    </row>
    <row r="5" spans="1:9" ht="14.25" customHeight="1" x14ac:dyDescent="0.15">
      <c r="A5" s="10"/>
      <c r="B5" s="11"/>
      <c r="C5" s="12"/>
      <c r="D5" s="10"/>
      <c r="E5" s="13"/>
      <c r="F5" s="14"/>
      <c r="G5" s="10"/>
      <c r="H5" s="12"/>
      <c r="I5" s="15" t="s">
        <v>1</v>
      </c>
    </row>
    <row r="6" spans="1:9" s="15" customFormat="1" ht="12.95" customHeight="1" x14ac:dyDescent="0.15">
      <c r="A6" s="16"/>
      <c r="B6" s="282" t="s">
        <v>2</v>
      </c>
      <c r="C6" s="284" t="s">
        <v>3</v>
      </c>
      <c r="D6" s="285" t="s">
        <v>4</v>
      </c>
      <c r="E6" s="286" t="s">
        <v>5</v>
      </c>
      <c r="F6" s="287"/>
      <c r="G6" s="290" t="s">
        <v>6</v>
      </c>
      <c r="H6" s="284" t="s">
        <v>7</v>
      </c>
      <c r="I6" s="285" t="s">
        <v>8</v>
      </c>
    </row>
    <row r="7" spans="1:9" s="15" customFormat="1" ht="12.95" customHeight="1" x14ac:dyDescent="0.15">
      <c r="A7" s="17"/>
      <c r="B7" s="283"/>
      <c r="C7" s="283"/>
      <c r="D7" s="283"/>
      <c r="E7" s="288"/>
      <c r="F7" s="289"/>
      <c r="G7" s="291"/>
      <c r="H7" s="283"/>
      <c r="I7" s="283"/>
    </row>
    <row r="8" spans="1:9" s="15" customFormat="1" ht="15" customHeight="1" x14ac:dyDescent="0.15">
      <c r="A8" s="294">
        <v>1</v>
      </c>
      <c r="B8" s="314" t="s">
        <v>99</v>
      </c>
      <c r="C8" s="299" t="s">
        <v>97</v>
      </c>
      <c r="D8" s="319"/>
      <c r="E8" s="18"/>
      <c r="F8" s="19"/>
      <c r="G8" s="305"/>
      <c r="H8" s="308"/>
      <c r="I8" s="284"/>
    </row>
    <row r="9" spans="1:9" ht="12.95" customHeight="1" x14ac:dyDescent="0.15">
      <c r="A9" s="295"/>
      <c r="B9" s="315"/>
      <c r="C9" s="317"/>
      <c r="D9" s="320"/>
      <c r="E9" s="20" t="s">
        <v>9</v>
      </c>
      <c r="F9" s="21" t="s">
        <v>10</v>
      </c>
      <c r="G9" s="306"/>
      <c r="H9" s="309"/>
      <c r="I9" s="292"/>
    </row>
    <row r="10" spans="1:9" ht="12.95" customHeight="1" x14ac:dyDescent="0.15">
      <c r="A10" s="295"/>
      <c r="B10" s="315"/>
      <c r="C10" s="317"/>
      <c r="D10" s="320"/>
      <c r="E10" s="22"/>
      <c r="F10" s="23" t="s">
        <v>11</v>
      </c>
      <c r="G10" s="306"/>
      <c r="H10" s="309"/>
      <c r="I10" s="292"/>
    </row>
    <row r="11" spans="1:9" ht="12.95" customHeight="1" x14ac:dyDescent="0.15">
      <c r="A11" s="295"/>
      <c r="B11" s="315"/>
      <c r="C11" s="317"/>
      <c r="D11" s="320"/>
      <c r="E11" s="24"/>
      <c r="F11" s="25" t="s">
        <v>12</v>
      </c>
      <c r="G11" s="306"/>
      <c r="H11" s="309"/>
      <c r="I11" s="292"/>
    </row>
    <row r="12" spans="1:9" ht="12.95" customHeight="1" x14ac:dyDescent="0.15">
      <c r="A12" s="295"/>
      <c r="B12" s="315"/>
      <c r="C12" s="317"/>
      <c r="D12" s="320"/>
      <c r="E12" s="22"/>
      <c r="F12" s="23"/>
      <c r="G12" s="306"/>
      <c r="H12" s="309"/>
      <c r="I12" s="292"/>
    </row>
    <row r="13" spans="1:9" ht="15" customHeight="1" x14ac:dyDescent="0.15">
      <c r="A13" s="295"/>
      <c r="B13" s="315"/>
      <c r="C13" s="317"/>
      <c r="D13" s="320"/>
      <c r="E13" s="24" t="s">
        <v>13</v>
      </c>
      <c r="F13" s="25" t="s">
        <v>12</v>
      </c>
      <c r="G13" s="306"/>
      <c r="H13" s="309"/>
      <c r="I13" s="292"/>
    </row>
    <row r="14" spans="1:9" ht="15" customHeight="1" x14ac:dyDescent="0.15">
      <c r="A14" s="295"/>
      <c r="B14" s="315"/>
      <c r="C14" s="317"/>
      <c r="D14" s="320"/>
      <c r="E14" s="22"/>
      <c r="F14" s="23"/>
      <c r="G14" s="306"/>
      <c r="H14" s="309"/>
      <c r="I14" s="292"/>
    </row>
    <row r="15" spans="1:9" ht="27.75" customHeight="1" x14ac:dyDescent="0.15">
      <c r="A15" s="283"/>
      <c r="B15" s="316"/>
      <c r="C15" s="318"/>
      <c r="D15" s="321"/>
      <c r="E15" s="26"/>
      <c r="F15" s="27"/>
      <c r="G15" s="307"/>
      <c r="H15" s="310"/>
      <c r="I15" s="293"/>
    </row>
    <row r="16" spans="1:9" s="15" customFormat="1" ht="15" customHeight="1" x14ac:dyDescent="0.15">
      <c r="A16" s="294">
        <v>2</v>
      </c>
      <c r="B16" s="296"/>
      <c r="C16" s="299"/>
      <c r="D16" s="302"/>
      <c r="E16" s="18"/>
      <c r="F16" s="19"/>
      <c r="G16" s="305"/>
      <c r="H16" s="308"/>
      <c r="I16" s="311"/>
    </row>
    <row r="17" spans="1:9" ht="12.95" customHeight="1" x14ac:dyDescent="0.15">
      <c r="A17" s="295"/>
      <c r="B17" s="297"/>
      <c r="C17" s="300"/>
      <c r="D17" s="303"/>
      <c r="E17" s="20"/>
      <c r="F17" s="21"/>
      <c r="G17" s="306"/>
      <c r="H17" s="309"/>
      <c r="I17" s="312"/>
    </row>
    <row r="18" spans="1:9" ht="12.95" customHeight="1" x14ac:dyDescent="0.15">
      <c r="A18" s="295"/>
      <c r="B18" s="297"/>
      <c r="C18" s="300"/>
      <c r="D18" s="303"/>
      <c r="E18" s="22"/>
      <c r="F18" s="23"/>
      <c r="G18" s="306"/>
      <c r="H18" s="309"/>
      <c r="I18" s="312"/>
    </row>
    <row r="19" spans="1:9" ht="12.95" customHeight="1" x14ac:dyDescent="0.15">
      <c r="A19" s="295"/>
      <c r="B19" s="297"/>
      <c r="C19" s="300"/>
      <c r="D19" s="303"/>
      <c r="E19" s="24"/>
      <c r="F19" s="25"/>
      <c r="G19" s="306"/>
      <c r="H19" s="309"/>
      <c r="I19" s="312"/>
    </row>
    <row r="20" spans="1:9" ht="12.95" customHeight="1" x14ac:dyDescent="0.15">
      <c r="A20" s="295"/>
      <c r="B20" s="297"/>
      <c r="C20" s="300"/>
      <c r="D20" s="303"/>
      <c r="E20" s="22"/>
      <c r="F20" s="23"/>
      <c r="G20" s="306"/>
      <c r="H20" s="309"/>
      <c r="I20" s="312"/>
    </row>
    <row r="21" spans="1:9" ht="15" customHeight="1" x14ac:dyDescent="0.15">
      <c r="A21" s="295"/>
      <c r="B21" s="297"/>
      <c r="C21" s="300"/>
      <c r="D21" s="303"/>
      <c r="E21" s="24"/>
      <c r="F21" s="25"/>
      <c r="G21" s="306"/>
      <c r="H21" s="309"/>
      <c r="I21" s="312"/>
    </row>
    <row r="22" spans="1:9" ht="15" customHeight="1" x14ac:dyDescent="0.15">
      <c r="A22" s="295"/>
      <c r="B22" s="297"/>
      <c r="C22" s="300"/>
      <c r="D22" s="303"/>
      <c r="E22" s="22"/>
      <c r="F22" s="23"/>
      <c r="G22" s="306"/>
      <c r="H22" s="309"/>
      <c r="I22" s="312"/>
    </row>
    <row r="23" spans="1:9" ht="17.100000000000001" customHeight="1" x14ac:dyDescent="0.15">
      <c r="A23" s="283"/>
      <c r="B23" s="298"/>
      <c r="C23" s="301"/>
      <c r="D23" s="304"/>
      <c r="E23" s="26"/>
      <c r="F23" s="27"/>
      <c r="G23" s="307"/>
      <c r="H23" s="310"/>
      <c r="I23" s="313"/>
    </row>
    <row r="24" spans="1:9" s="15" customFormat="1" ht="15" customHeight="1" x14ac:dyDescent="0.15">
      <c r="A24" s="294">
        <v>3</v>
      </c>
      <c r="B24" s="296"/>
      <c r="C24" s="322"/>
      <c r="D24" s="322"/>
      <c r="E24" s="18"/>
      <c r="F24" s="19"/>
      <c r="G24" s="327"/>
      <c r="H24" s="345"/>
      <c r="I24" s="311"/>
    </row>
    <row r="25" spans="1:9" ht="12.95" customHeight="1" x14ac:dyDescent="0.15">
      <c r="A25" s="295"/>
      <c r="B25" s="297"/>
      <c r="C25" s="323"/>
      <c r="D25" s="325"/>
      <c r="E25" s="20"/>
      <c r="F25" s="21"/>
      <c r="G25" s="328"/>
      <c r="H25" s="346"/>
      <c r="I25" s="312"/>
    </row>
    <row r="26" spans="1:9" ht="12.95" customHeight="1" x14ac:dyDescent="0.15">
      <c r="A26" s="295"/>
      <c r="B26" s="297"/>
      <c r="C26" s="323"/>
      <c r="D26" s="325"/>
      <c r="E26" s="22"/>
      <c r="F26" s="23"/>
      <c r="G26" s="328"/>
      <c r="H26" s="346"/>
      <c r="I26" s="312"/>
    </row>
    <row r="27" spans="1:9" ht="12.95" customHeight="1" x14ac:dyDescent="0.15">
      <c r="A27" s="295"/>
      <c r="B27" s="297"/>
      <c r="C27" s="323"/>
      <c r="D27" s="325"/>
      <c r="E27" s="24"/>
      <c r="F27" s="25"/>
      <c r="G27" s="328"/>
      <c r="H27" s="346"/>
      <c r="I27" s="312"/>
    </row>
    <row r="28" spans="1:9" ht="12.95" customHeight="1" x14ac:dyDescent="0.15">
      <c r="A28" s="295"/>
      <c r="B28" s="297"/>
      <c r="C28" s="323"/>
      <c r="D28" s="325"/>
      <c r="E28" s="22"/>
      <c r="F28" s="23"/>
      <c r="G28" s="328"/>
      <c r="H28" s="346"/>
      <c r="I28" s="312"/>
    </row>
    <row r="29" spans="1:9" ht="15" customHeight="1" x14ac:dyDescent="0.15">
      <c r="A29" s="295"/>
      <c r="B29" s="297"/>
      <c r="C29" s="323"/>
      <c r="D29" s="325"/>
      <c r="E29" s="24"/>
      <c r="F29" s="25"/>
      <c r="G29" s="328"/>
      <c r="H29" s="346"/>
      <c r="I29" s="312"/>
    </row>
    <row r="30" spans="1:9" ht="15" customHeight="1" x14ac:dyDescent="0.15">
      <c r="A30" s="295"/>
      <c r="B30" s="297"/>
      <c r="C30" s="323"/>
      <c r="D30" s="325"/>
      <c r="E30" s="22"/>
      <c r="F30" s="23"/>
      <c r="G30" s="328"/>
      <c r="H30" s="346"/>
      <c r="I30" s="312"/>
    </row>
    <row r="31" spans="1:9" ht="17.100000000000001" customHeight="1" x14ac:dyDescent="0.15">
      <c r="A31" s="283"/>
      <c r="B31" s="298"/>
      <c r="C31" s="324"/>
      <c r="D31" s="326"/>
      <c r="E31" s="26"/>
      <c r="F31" s="27"/>
      <c r="G31" s="329"/>
      <c r="H31" s="347"/>
      <c r="I31" s="313"/>
    </row>
    <row r="32" spans="1:9" ht="9.9499999999999993" customHeight="1" x14ac:dyDescent="0.15">
      <c r="A32" s="28"/>
      <c r="B32" s="333"/>
      <c r="C32" s="336"/>
      <c r="D32" s="339"/>
      <c r="E32" s="29"/>
      <c r="F32" s="30"/>
      <c r="G32" s="327"/>
      <c r="H32" s="308"/>
      <c r="I32" s="342"/>
    </row>
    <row r="33" spans="1:9" ht="9.9499999999999993" customHeight="1" x14ac:dyDescent="0.15">
      <c r="A33" s="31" t="s">
        <v>14</v>
      </c>
      <c r="B33" s="334"/>
      <c r="C33" s="337"/>
      <c r="D33" s="340"/>
      <c r="E33" s="32"/>
      <c r="F33" s="33"/>
      <c r="G33" s="328"/>
      <c r="H33" s="309"/>
      <c r="I33" s="343"/>
    </row>
    <row r="34" spans="1:9" ht="9.9499999999999993" customHeight="1" x14ac:dyDescent="0.15">
      <c r="A34" s="31" t="s">
        <v>14</v>
      </c>
      <c r="B34" s="334"/>
      <c r="C34" s="337"/>
      <c r="D34" s="340"/>
      <c r="E34" s="34"/>
      <c r="F34" s="35"/>
      <c r="G34" s="328"/>
      <c r="H34" s="309"/>
      <c r="I34" s="343"/>
    </row>
    <row r="35" spans="1:9" ht="9.9499999999999993" customHeight="1" x14ac:dyDescent="0.15">
      <c r="A35" s="31" t="s">
        <v>14</v>
      </c>
      <c r="B35" s="334"/>
      <c r="C35" s="337"/>
      <c r="D35" s="340"/>
      <c r="E35" s="32"/>
      <c r="F35" s="35"/>
      <c r="G35" s="328"/>
      <c r="H35" s="309"/>
      <c r="I35" s="343"/>
    </row>
    <row r="36" spans="1:9" ht="9.9499999999999993" customHeight="1" x14ac:dyDescent="0.15">
      <c r="A36" s="31"/>
      <c r="B36" s="335"/>
      <c r="C36" s="338"/>
      <c r="D36" s="341"/>
      <c r="E36" s="36"/>
      <c r="F36" s="35"/>
      <c r="G36" s="329"/>
      <c r="H36" s="310"/>
      <c r="I36" s="344"/>
    </row>
    <row r="37" spans="1:9" ht="17.100000000000001" customHeight="1" x14ac:dyDescent="0.15">
      <c r="A37" s="37" t="s">
        <v>15</v>
      </c>
      <c r="B37" s="330"/>
      <c r="C37" s="331"/>
      <c r="D37" s="331"/>
      <c r="E37" s="331"/>
      <c r="F37" s="332"/>
      <c r="G37" s="38">
        <f>SUM(G8:G36)</f>
        <v>0</v>
      </c>
      <c r="H37" s="39">
        <f>SUM(H8:H36)</f>
        <v>0</v>
      </c>
      <c r="I37" s="40"/>
    </row>
    <row r="38" spans="1:9" s="45" customFormat="1" ht="12.95" customHeight="1" x14ac:dyDescent="0.15">
      <c r="A38" s="1" t="s">
        <v>16</v>
      </c>
      <c r="B38" s="41"/>
      <c r="C38" s="42"/>
      <c r="D38" s="1"/>
      <c r="E38" s="43"/>
      <c r="F38" s="44"/>
      <c r="H38" s="42"/>
      <c r="I38" s="42"/>
    </row>
    <row r="39" spans="1:9" s="45" customFormat="1" ht="12.95" customHeight="1" x14ac:dyDescent="0.15">
      <c r="A39" s="41" t="s">
        <v>17</v>
      </c>
      <c r="B39" s="41" t="s">
        <v>180</v>
      </c>
      <c r="C39" s="42"/>
      <c r="D39" s="1"/>
      <c r="E39" s="43"/>
      <c r="F39" s="44"/>
      <c r="H39" s="42"/>
      <c r="I39" s="42"/>
    </row>
    <row r="40" spans="1:9" s="45" customFormat="1" ht="12.95" customHeight="1" x14ac:dyDescent="0.15">
      <c r="A40" s="41" t="s">
        <v>36</v>
      </c>
      <c r="B40" s="41" t="s">
        <v>181</v>
      </c>
      <c r="C40" s="42"/>
      <c r="D40" s="1"/>
      <c r="E40" s="43"/>
      <c r="F40" s="44"/>
      <c r="H40" s="42"/>
      <c r="I40" s="42"/>
    </row>
    <row r="41" spans="1:9" s="45" customFormat="1" ht="12.95" customHeight="1" x14ac:dyDescent="0.15">
      <c r="A41" s="41" t="s">
        <v>95</v>
      </c>
      <c r="B41" s="41" t="s">
        <v>60</v>
      </c>
      <c r="C41" s="42"/>
      <c r="D41" s="1"/>
      <c r="E41" s="43"/>
      <c r="F41" s="44"/>
      <c r="H41" s="42"/>
      <c r="I41" s="42"/>
    </row>
    <row r="42" spans="1:9" s="45" customFormat="1" ht="12.95" customHeight="1" x14ac:dyDescent="0.15">
      <c r="A42" s="41" t="s">
        <v>96</v>
      </c>
      <c r="B42" s="46" t="s">
        <v>18</v>
      </c>
      <c r="C42" s="42"/>
      <c r="D42" s="1"/>
      <c r="E42" s="43"/>
      <c r="F42" s="44"/>
      <c r="H42" s="42"/>
      <c r="I42" s="42"/>
    </row>
    <row r="43" spans="1:9" s="45" customFormat="1" ht="12" x14ac:dyDescent="0.15">
      <c r="A43" s="46"/>
      <c r="B43" s="47"/>
      <c r="C43" s="47"/>
      <c r="D43" s="47"/>
      <c r="E43" s="47"/>
      <c r="F43" s="47"/>
      <c r="G43" s="47"/>
      <c r="H43" s="47"/>
      <c r="I43" s="47"/>
    </row>
    <row r="44" spans="1:9" s="45" customFormat="1" ht="12.95" customHeight="1" x14ac:dyDescent="0.15">
      <c r="A44" s="41"/>
      <c r="B44" s="41"/>
      <c r="C44" s="42"/>
      <c r="D44" s="1"/>
      <c r="E44" s="43"/>
      <c r="F44" s="44"/>
      <c r="H44" s="42"/>
      <c r="I44" s="42"/>
    </row>
    <row r="45" spans="1:9" s="48" customFormat="1" ht="18" customHeight="1" x14ac:dyDescent="0.15">
      <c r="B45" s="49"/>
      <c r="C45" s="50"/>
      <c r="E45" s="51"/>
      <c r="F45" s="52"/>
      <c r="H45" s="50"/>
      <c r="I45" s="50"/>
    </row>
    <row r="46" spans="1:9" s="48" customFormat="1" ht="18" customHeight="1" x14ac:dyDescent="0.15">
      <c r="B46" s="49"/>
      <c r="C46" s="50"/>
      <c r="E46" s="51"/>
      <c r="F46" s="52"/>
      <c r="H46" s="50"/>
      <c r="I46" s="50"/>
    </row>
    <row r="47" spans="1:9" ht="18" customHeight="1" x14ac:dyDescent="0.15">
      <c r="C47" s="50"/>
      <c r="F47" s="53"/>
      <c r="H47" s="50"/>
      <c r="I47" s="50"/>
    </row>
    <row r="48" spans="1:9" ht="18" customHeight="1" x14ac:dyDescent="0.15">
      <c r="C48" s="50"/>
      <c r="F48" s="53"/>
      <c r="H48" s="50"/>
      <c r="I48" s="50"/>
    </row>
    <row r="49" spans="3:9" ht="18" customHeight="1" x14ac:dyDescent="0.15">
      <c r="C49" s="50"/>
      <c r="F49" s="53"/>
      <c r="H49" s="50"/>
      <c r="I49" s="50"/>
    </row>
    <row r="50" spans="3:9" ht="18" customHeight="1" x14ac:dyDescent="0.15">
      <c r="C50" s="50"/>
      <c r="F50" s="53"/>
      <c r="H50" s="50"/>
      <c r="I50" s="50"/>
    </row>
    <row r="51" spans="3:9" ht="18" customHeight="1" x14ac:dyDescent="0.15">
      <c r="C51" s="50"/>
      <c r="F51" s="53"/>
      <c r="H51" s="50"/>
      <c r="I51" s="50"/>
    </row>
    <row r="52" spans="3:9" ht="18" customHeight="1" x14ac:dyDescent="0.15">
      <c r="C52" s="50"/>
      <c r="F52" s="53"/>
      <c r="H52" s="50"/>
      <c r="I52" s="50"/>
    </row>
    <row r="53" spans="3:9" ht="18" customHeight="1" x14ac:dyDescent="0.15">
      <c r="C53" s="50"/>
      <c r="F53" s="53"/>
      <c r="H53" s="50"/>
      <c r="I53" s="50"/>
    </row>
    <row r="54" spans="3:9" ht="18" customHeight="1" x14ac:dyDescent="0.15">
      <c r="C54" s="50"/>
      <c r="F54" s="53"/>
      <c r="H54" s="50"/>
      <c r="I54" s="50"/>
    </row>
    <row r="55" spans="3:9" ht="18" customHeight="1" x14ac:dyDescent="0.15">
      <c r="C55" s="50"/>
      <c r="F55" s="53"/>
      <c r="H55" s="50"/>
      <c r="I55" s="50"/>
    </row>
    <row r="56" spans="3:9" ht="18" customHeight="1" x14ac:dyDescent="0.15">
      <c r="C56" s="50"/>
      <c r="F56" s="53"/>
      <c r="H56" s="50"/>
      <c r="I56" s="50"/>
    </row>
    <row r="57" spans="3:9" ht="18" customHeight="1" x14ac:dyDescent="0.15">
      <c r="C57" s="50"/>
      <c r="F57" s="53"/>
      <c r="H57" s="50"/>
      <c r="I57" s="50"/>
    </row>
    <row r="58" spans="3:9" ht="18" customHeight="1" x14ac:dyDescent="0.15">
      <c r="C58" s="50"/>
      <c r="F58" s="53"/>
      <c r="H58" s="50"/>
      <c r="I58" s="50"/>
    </row>
    <row r="59" spans="3:9" ht="18" customHeight="1" x14ac:dyDescent="0.15">
      <c r="C59" s="50"/>
      <c r="F59" s="53"/>
      <c r="H59" s="50"/>
      <c r="I59" s="50"/>
    </row>
    <row r="60" spans="3:9" ht="18" customHeight="1" x14ac:dyDescent="0.15">
      <c r="C60" s="50"/>
      <c r="F60" s="53"/>
      <c r="H60" s="50"/>
      <c r="I60" s="50"/>
    </row>
    <row r="61" spans="3:9" ht="18" customHeight="1" x14ac:dyDescent="0.15">
      <c r="C61" s="50"/>
      <c r="F61" s="53"/>
      <c r="H61" s="50"/>
      <c r="I61" s="50"/>
    </row>
    <row r="62" spans="3:9" ht="18" customHeight="1" x14ac:dyDescent="0.15">
      <c r="C62" s="50"/>
      <c r="F62" s="53"/>
      <c r="H62" s="50"/>
      <c r="I62" s="50"/>
    </row>
    <row r="63" spans="3:9" ht="18" customHeight="1" x14ac:dyDescent="0.15">
      <c r="C63" s="50"/>
      <c r="F63" s="53"/>
      <c r="H63" s="50"/>
      <c r="I63" s="50"/>
    </row>
    <row r="64" spans="3:9" ht="18" customHeight="1" x14ac:dyDescent="0.15">
      <c r="C64" s="50"/>
      <c r="F64" s="53"/>
      <c r="H64" s="50"/>
      <c r="I64" s="50"/>
    </row>
    <row r="65" spans="3:9" ht="18" customHeight="1" x14ac:dyDescent="0.15">
      <c r="C65" s="50"/>
      <c r="F65" s="53"/>
      <c r="H65" s="50"/>
      <c r="I65" s="50"/>
    </row>
    <row r="66" spans="3:9" ht="18" customHeight="1" x14ac:dyDescent="0.15">
      <c r="C66" s="50"/>
      <c r="F66" s="53"/>
      <c r="H66" s="50"/>
      <c r="I66" s="50"/>
    </row>
    <row r="67" spans="3:9" ht="18" customHeight="1" x14ac:dyDescent="0.15">
      <c r="C67" s="50"/>
      <c r="F67" s="53"/>
      <c r="H67" s="50"/>
      <c r="I67" s="50"/>
    </row>
    <row r="68" spans="3:9" ht="18" customHeight="1" x14ac:dyDescent="0.15">
      <c r="C68" s="50"/>
      <c r="F68" s="53"/>
      <c r="H68" s="50"/>
      <c r="I68" s="50"/>
    </row>
    <row r="69" spans="3:9" ht="18" customHeight="1" x14ac:dyDescent="0.15">
      <c r="C69" s="50"/>
      <c r="F69" s="53"/>
      <c r="H69" s="50"/>
      <c r="I69" s="50"/>
    </row>
    <row r="70" spans="3:9" ht="18" customHeight="1" x14ac:dyDescent="0.15">
      <c r="C70" s="50"/>
      <c r="F70" s="53"/>
      <c r="H70" s="50"/>
      <c r="I70" s="50"/>
    </row>
    <row r="71" spans="3:9" ht="18" customHeight="1" x14ac:dyDescent="0.15">
      <c r="C71" s="50"/>
      <c r="F71" s="53"/>
      <c r="H71" s="50"/>
      <c r="I71" s="50"/>
    </row>
    <row r="72" spans="3:9" ht="18" customHeight="1" x14ac:dyDescent="0.15">
      <c r="C72" s="50"/>
      <c r="F72" s="53"/>
      <c r="H72" s="50"/>
      <c r="I72" s="50"/>
    </row>
    <row r="73" spans="3:9" ht="18" customHeight="1" x14ac:dyDescent="0.15">
      <c r="C73" s="50"/>
      <c r="F73" s="53"/>
      <c r="H73" s="50"/>
      <c r="I73" s="50"/>
    </row>
    <row r="74" spans="3:9" ht="18" customHeight="1" x14ac:dyDescent="0.15">
      <c r="C74" s="50"/>
      <c r="F74" s="53"/>
      <c r="H74" s="50"/>
      <c r="I74" s="50"/>
    </row>
    <row r="75" spans="3:9" ht="18" customHeight="1" x14ac:dyDescent="0.15">
      <c r="C75" s="50"/>
      <c r="F75" s="53"/>
      <c r="H75" s="50"/>
      <c r="I75" s="50"/>
    </row>
    <row r="76" spans="3:9" ht="18" customHeight="1" x14ac:dyDescent="0.15">
      <c r="C76" s="50"/>
      <c r="F76" s="53"/>
      <c r="H76" s="50"/>
      <c r="I76" s="50"/>
    </row>
    <row r="77" spans="3:9" ht="18" customHeight="1" x14ac:dyDescent="0.15">
      <c r="C77" s="50"/>
      <c r="F77" s="53"/>
      <c r="H77" s="50"/>
      <c r="I77" s="50"/>
    </row>
    <row r="78" spans="3:9" ht="18" customHeight="1" x14ac:dyDescent="0.15">
      <c r="C78" s="50"/>
      <c r="F78" s="53"/>
      <c r="H78" s="50"/>
      <c r="I78" s="50"/>
    </row>
    <row r="79" spans="3:9" ht="18" customHeight="1" x14ac:dyDescent="0.15">
      <c r="C79" s="50"/>
      <c r="F79" s="53"/>
      <c r="H79" s="50"/>
      <c r="I79" s="50"/>
    </row>
    <row r="80" spans="3:9" ht="18" customHeight="1" x14ac:dyDescent="0.15">
      <c r="C80" s="50"/>
      <c r="F80" s="53"/>
      <c r="H80" s="50"/>
      <c r="I80" s="50"/>
    </row>
    <row r="81" spans="3:9" ht="18" customHeight="1" x14ac:dyDescent="0.15">
      <c r="C81" s="50"/>
      <c r="F81" s="53"/>
      <c r="H81" s="50"/>
      <c r="I81" s="50"/>
    </row>
    <row r="82" spans="3:9" ht="18" customHeight="1" x14ac:dyDescent="0.15">
      <c r="C82" s="50"/>
      <c r="F82" s="53"/>
      <c r="H82" s="50"/>
      <c r="I82" s="50"/>
    </row>
    <row r="83" spans="3:9" ht="18" customHeight="1" x14ac:dyDescent="0.15">
      <c r="C83" s="50"/>
      <c r="F83" s="53"/>
      <c r="H83" s="50"/>
      <c r="I83" s="50"/>
    </row>
    <row r="84" spans="3:9" ht="18" customHeight="1" x14ac:dyDescent="0.15">
      <c r="C84" s="50"/>
      <c r="F84" s="53"/>
      <c r="H84" s="50"/>
      <c r="I84" s="50"/>
    </row>
    <row r="85" spans="3:9" ht="18" customHeight="1" x14ac:dyDescent="0.15">
      <c r="C85" s="50"/>
      <c r="F85" s="53"/>
      <c r="H85" s="50"/>
      <c r="I85" s="50"/>
    </row>
    <row r="86" spans="3:9" ht="18" customHeight="1" x14ac:dyDescent="0.15">
      <c r="C86" s="50"/>
      <c r="F86" s="53"/>
      <c r="H86" s="50"/>
      <c r="I86" s="50"/>
    </row>
    <row r="87" spans="3:9" ht="18" customHeight="1" x14ac:dyDescent="0.15">
      <c r="C87" s="50"/>
      <c r="F87" s="53"/>
      <c r="H87" s="50"/>
      <c r="I87" s="50"/>
    </row>
    <row r="88" spans="3:9" ht="18" customHeight="1" x14ac:dyDescent="0.15">
      <c r="C88" s="50"/>
      <c r="F88" s="53"/>
      <c r="H88" s="50"/>
      <c r="I88" s="50"/>
    </row>
    <row r="89" spans="3:9" ht="18" customHeight="1" x14ac:dyDescent="0.15">
      <c r="C89" s="50"/>
      <c r="F89" s="53"/>
      <c r="H89" s="50"/>
      <c r="I89" s="50"/>
    </row>
    <row r="90" spans="3:9" ht="18" customHeight="1" x14ac:dyDescent="0.15">
      <c r="C90" s="50"/>
      <c r="F90" s="53"/>
      <c r="H90" s="50"/>
      <c r="I90" s="50"/>
    </row>
    <row r="91" spans="3:9" ht="18" customHeight="1" x14ac:dyDescent="0.15">
      <c r="C91" s="50"/>
      <c r="F91" s="53"/>
      <c r="H91" s="50"/>
      <c r="I91" s="50"/>
    </row>
    <row r="92" spans="3:9" ht="18" customHeight="1" x14ac:dyDescent="0.15">
      <c r="C92" s="50"/>
      <c r="F92" s="53"/>
      <c r="H92" s="50"/>
      <c r="I92" s="50"/>
    </row>
    <row r="93" spans="3:9" ht="18" customHeight="1" x14ac:dyDescent="0.15">
      <c r="C93" s="50"/>
      <c r="F93" s="53"/>
      <c r="H93" s="50"/>
      <c r="I93" s="50"/>
    </row>
    <row r="94" spans="3:9" ht="18" customHeight="1" x14ac:dyDescent="0.15">
      <c r="C94" s="50"/>
      <c r="F94" s="53"/>
      <c r="H94" s="50"/>
      <c r="I94" s="50"/>
    </row>
    <row r="95" spans="3:9" ht="18" customHeight="1" x14ac:dyDescent="0.15">
      <c r="C95" s="50"/>
      <c r="F95" s="53"/>
      <c r="H95" s="50"/>
      <c r="I95" s="50"/>
    </row>
    <row r="96" spans="3:9" ht="18" customHeight="1" x14ac:dyDescent="0.15">
      <c r="C96" s="50"/>
      <c r="F96" s="53"/>
      <c r="H96" s="50"/>
      <c r="I96" s="50"/>
    </row>
    <row r="97" spans="3:9" ht="18" customHeight="1" x14ac:dyDescent="0.15">
      <c r="C97" s="50"/>
      <c r="F97" s="53"/>
      <c r="H97" s="50"/>
      <c r="I97" s="50"/>
    </row>
    <row r="98" spans="3:9" ht="18" customHeight="1" x14ac:dyDescent="0.15">
      <c r="C98" s="50"/>
      <c r="F98" s="53"/>
      <c r="H98" s="50"/>
      <c r="I98" s="50"/>
    </row>
    <row r="99" spans="3:9" ht="18" customHeight="1" x14ac:dyDescent="0.15">
      <c r="C99" s="50"/>
      <c r="F99" s="53"/>
      <c r="H99" s="50"/>
      <c r="I99" s="50"/>
    </row>
    <row r="100" spans="3:9" ht="18" customHeight="1" x14ac:dyDescent="0.15">
      <c r="C100" s="50"/>
      <c r="F100" s="53"/>
      <c r="H100" s="50"/>
      <c r="I100" s="50"/>
    </row>
    <row r="101" spans="3:9" ht="18" customHeight="1" x14ac:dyDescent="0.15">
      <c r="C101" s="50"/>
      <c r="F101" s="53"/>
      <c r="H101" s="50"/>
      <c r="I101" s="50"/>
    </row>
    <row r="102" spans="3:9" ht="18" customHeight="1" x14ac:dyDescent="0.15">
      <c r="C102" s="50"/>
      <c r="F102" s="53"/>
      <c r="H102" s="50"/>
      <c r="I102" s="50"/>
    </row>
    <row r="103" spans="3:9" ht="18" customHeight="1" x14ac:dyDescent="0.15">
      <c r="C103" s="50"/>
      <c r="F103" s="53"/>
      <c r="H103" s="50"/>
      <c r="I103" s="50"/>
    </row>
    <row r="104" spans="3:9" ht="18" customHeight="1" x14ac:dyDescent="0.15">
      <c r="C104" s="50"/>
      <c r="F104" s="53"/>
      <c r="H104" s="50"/>
      <c r="I104" s="50"/>
    </row>
    <row r="105" spans="3:9" ht="18" customHeight="1" x14ac:dyDescent="0.15">
      <c r="C105" s="50"/>
      <c r="F105" s="53"/>
      <c r="H105" s="50"/>
      <c r="I105" s="50"/>
    </row>
    <row r="106" spans="3:9" ht="18" customHeight="1" x14ac:dyDescent="0.15">
      <c r="C106" s="50"/>
      <c r="F106" s="53"/>
      <c r="H106" s="50"/>
      <c r="I106" s="50"/>
    </row>
    <row r="107" spans="3:9" ht="18" customHeight="1" x14ac:dyDescent="0.15">
      <c r="C107" s="50"/>
      <c r="F107" s="53"/>
      <c r="H107" s="50"/>
      <c r="I107" s="50"/>
    </row>
    <row r="108" spans="3:9" ht="18" customHeight="1" x14ac:dyDescent="0.15">
      <c r="C108" s="50"/>
      <c r="F108" s="53"/>
      <c r="H108" s="50"/>
      <c r="I108" s="50"/>
    </row>
    <row r="109" spans="3:9" ht="18" customHeight="1" x14ac:dyDescent="0.15">
      <c r="C109" s="50"/>
      <c r="F109" s="53"/>
      <c r="H109" s="50"/>
      <c r="I109" s="50"/>
    </row>
    <row r="110" spans="3:9" ht="18" customHeight="1" x14ac:dyDescent="0.15">
      <c r="C110" s="50"/>
      <c r="F110" s="53"/>
      <c r="H110" s="50"/>
      <c r="I110" s="50"/>
    </row>
    <row r="111" spans="3:9" ht="18" customHeight="1" x14ac:dyDescent="0.15">
      <c r="C111" s="50"/>
      <c r="F111" s="53"/>
      <c r="H111" s="50"/>
      <c r="I111" s="50"/>
    </row>
    <row r="112" spans="3:9" ht="18" customHeight="1" x14ac:dyDescent="0.15">
      <c r="C112" s="50"/>
      <c r="F112" s="53"/>
      <c r="H112" s="50"/>
      <c r="I112" s="50"/>
    </row>
    <row r="113" spans="3:9" ht="18" customHeight="1" x14ac:dyDescent="0.15">
      <c r="C113" s="50"/>
      <c r="F113" s="53"/>
      <c r="H113" s="50"/>
      <c r="I113" s="50"/>
    </row>
    <row r="114" spans="3:9" ht="18" customHeight="1" x14ac:dyDescent="0.15">
      <c r="C114" s="50"/>
      <c r="F114" s="53"/>
      <c r="H114" s="50"/>
      <c r="I114" s="50"/>
    </row>
    <row r="115" spans="3:9" ht="18" customHeight="1" x14ac:dyDescent="0.15">
      <c r="C115" s="50"/>
      <c r="F115" s="53"/>
      <c r="H115" s="50"/>
      <c r="I115" s="50"/>
    </row>
    <row r="116" spans="3:9" ht="18" customHeight="1" x14ac:dyDescent="0.15">
      <c r="C116" s="50"/>
      <c r="F116" s="53"/>
      <c r="H116" s="50"/>
      <c r="I116" s="50"/>
    </row>
    <row r="117" spans="3:9" ht="18" customHeight="1" x14ac:dyDescent="0.15">
      <c r="C117" s="50"/>
      <c r="F117" s="53"/>
      <c r="H117" s="50"/>
      <c r="I117" s="50"/>
    </row>
    <row r="118" spans="3:9" ht="18" customHeight="1" x14ac:dyDescent="0.15">
      <c r="C118" s="50"/>
      <c r="F118" s="53"/>
      <c r="H118" s="50"/>
      <c r="I118" s="50"/>
    </row>
    <row r="119" spans="3:9" ht="18" customHeight="1" x14ac:dyDescent="0.15">
      <c r="C119" s="50"/>
      <c r="F119" s="53"/>
      <c r="H119" s="50"/>
      <c r="I119" s="50"/>
    </row>
    <row r="120" spans="3:9" ht="18" customHeight="1" x14ac:dyDescent="0.15">
      <c r="C120" s="50"/>
      <c r="F120" s="53"/>
      <c r="H120" s="50"/>
      <c r="I120" s="50"/>
    </row>
    <row r="121" spans="3:9" ht="18" customHeight="1" x14ac:dyDescent="0.15">
      <c r="C121" s="50"/>
      <c r="F121" s="53"/>
      <c r="H121" s="50"/>
      <c r="I121" s="50"/>
    </row>
    <row r="122" spans="3:9" ht="18" customHeight="1" x14ac:dyDescent="0.15">
      <c r="C122" s="50"/>
      <c r="F122" s="53"/>
      <c r="H122" s="50"/>
      <c r="I122" s="50"/>
    </row>
    <row r="123" spans="3:9" ht="18" customHeight="1" x14ac:dyDescent="0.15">
      <c r="C123" s="50"/>
      <c r="F123" s="53"/>
      <c r="H123" s="50"/>
      <c r="I123" s="50"/>
    </row>
    <row r="124" spans="3:9" ht="18" customHeight="1" x14ac:dyDescent="0.15">
      <c r="C124" s="50"/>
      <c r="F124" s="53"/>
      <c r="H124" s="50"/>
      <c r="I124" s="50"/>
    </row>
    <row r="125" spans="3:9" ht="18" customHeight="1" x14ac:dyDescent="0.15">
      <c r="C125" s="50"/>
      <c r="F125" s="53"/>
      <c r="H125" s="50"/>
      <c r="I125" s="50"/>
    </row>
    <row r="126" spans="3:9" ht="18" customHeight="1" x14ac:dyDescent="0.15">
      <c r="C126" s="50"/>
      <c r="F126" s="53"/>
      <c r="H126" s="50"/>
      <c r="I126" s="50"/>
    </row>
    <row r="127" spans="3:9" ht="18" customHeight="1" x14ac:dyDescent="0.15">
      <c r="C127" s="50"/>
      <c r="F127" s="53"/>
      <c r="H127" s="50"/>
      <c r="I127" s="50"/>
    </row>
    <row r="128" spans="3:9" ht="18" customHeight="1" x14ac:dyDescent="0.15">
      <c r="C128" s="50"/>
      <c r="F128" s="53"/>
      <c r="H128" s="50"/>
      <c r="I128" s="50"/>
    </row>
    <row r="129" spans="3:9" ht="18" customHeight="1" x14ac:dyDescent="0.15">
      <c r="C129" s="50"/>
      <c r="F129" s="53"/>
      <c r="H129" s="50"/>
      <c r="I129" s="50"/>
    </row>
    <row r="130" spans="3:9" ht="18" customHeight="1" x14ac:dyDescent="0.15">
      <c r="C130" s="50"/>
      <c r="F130" s="53"/>
      <c r="H130" s="50"/>
      <c r="I130" s="50"/>
    </row>
    <row r="131" spans="3:9" ht="18" customHeight="1" x14ac:dyDescent="0.15">
      <c r="C131" s="50"/>
      <c r="F131" s="53"/>
      <c r="H131" s="50"/>
      <c r="I131" s="50"/>
    </row>
    <row r="132" spans="3:9" ht="18" customHeight="1" x14ac:dyDescent="0.15">
      <c r="C132" s="50"/>
      <c r="F132" s="53"/>
      <c r="H132" s="50"/>
      <c r="I132" s="50"/>
    </row>
    <row r="133" spans="3:9" ht="18" customHeight="1" x14ac:dyDescent="0.15">
      <c r="C133" s="50"/>
      <c r="F133" s="53"/>
      <c r="H133" s="50"/>
      <c r="I133" s="50"/>
    </row>
    <row r="134" spans="3:9" ht="18" customHeight="1" x14ac:dyDescent="0.15">
      <c r="C134" s="50"/>
      <c r="F134" s="53"/>
      <c r="H134" s="50"/>
      <c r="I134" s="50"/>
    </row>
    <row r="135" spans="3:9" ht="18" customHeight="1" x14ac:dyDescent="0.15">
      <c r="C135" s="50"/>
      <c r="F135" s="53"/>
      <c r="H135" s="50"/>
      <c r="I135" s="50"/>
    </row>
    <row r="136" spans="3:9" ht="18" customHeight="1" x14ac:dyDescent="0.15">
      <c r="C136" s="50"/>
      <c r="F136" s="53"/>
      <c r="H136" s="50"/>
      <c r="I136" s="50"/>
    </row>
    <row r="137" spans="3:9" ht="18" customHeight="1" x14ac:dyDescent="0.15">
      <c r="C137" s="50"/>
      <c r="F137" s="53"/>
      <c r="H137" s="50"/>
      <c r="I137" s="50"/>
    </row>
    <row r="138" spans="3:9" ht="18" customHeight="1" x14ac:dyDescent="0.15">
      <c r="C138" s="50"/>
      <c r="F138" s="53"/>
      <c r="H138" s="50"/>
      <c r="I138" s="50"/>
    </row>
    <row r="139" spans="3:9" ht="18" customHeight="1" x14ac:dyDescent="0.15">
      <c r="C139" s="50"/>
      <c r="F139" s="53"/>
      <c r="H139" s="50"/>
      <c r="I139" s="50"/>
    </row>
    <row r="140" spans="3:9" ht="18" customHeight="1" x14ac:dyDescent="0.15">
      <c r="C140" s="50"/>
      <c r="F140" s="53"/>
      <c r="H140" s="50"/>
      <c r="I140" s="50"/>
    </row>
    <row r="141" spans="3:9" ht="18" customHeight="1" x14ac:dyDescent="0.15">
      <c r="C141" s="50"/>
      <c r="F141" s="53"/>
      <c r="H141" s="50"/>
      <c r="I141" s="50"/>
    </row>
    <row r="142" spans="3:9" ht="18" customHeight="1" x14ac:dyDescent="0.15">
      <c r="C142" s="50"/>
      <c r="F142" s="53"/>
      <c r="H142" s="50"/>
      <c r="I142" s="50"/>
    </row>
    <row r="143" spans="3:9" ht="18" customHeight="1" x14ac:dyDescent="0.15">
      <c r="C143" s="50"/>
      <c r="F143" s="53"/>
      <c r="H143" s="50"/>
      <c r="I143" s="50"/>
    </row>
    <row r="144" spans="3:9" ht="18" customHeight="1" x14ac:dyDescent="0.15">
      <c r="C144" s="50"/>
      <c r="F144" s="53"/>
      <c r="H144" s="50"/>
      <c r="I144" s="50"/>
    </row>
    <row r="145" spans="3:9" ht="18" customHeight="1" x14ac:dyDescent="0.15">
      <c r="C145" s="50"/>
      <c r="F145" s="53"/>
      <c r="H145" s="50"/>
      <c r="I145" s="50"/>
    </row>
    <row r="146" spans="3:9" ht="18" customHeight="1" x14ac:dyDescent="0.15">
      <c r="C146" s="50"/>
      <c r="F146" s="53"/>
      <c r="H146" s="50"/>
      <c r="I146" s="50"/>
    </row>
    <row r="147" spans="3:9" ht="18" customHeight="1" x14ac:dyDescent="0.15">
      <c r="C147" s="50"/>
      <c r="F147" s="53"/>
      <c r="H147" s="50"/>
      <c r="I147" s="50"/>
    </row>
    <row r="148" spans="3:9" ht="18" customHeight="1" x14ac:dyDescent="0.15">
      <c r="C148" s="50"/>
      <c r="F148" s="53"/>
      <c r="H148" s="50"/>
      <c r="I148" s="50"/>
    </row>
    <row r="149" spans="3:9" ht="18" customHeight="1" x14ac:dyDescent="0.15">
      <c r="C149" s="50"/>
      <c r="F149" s="53"/>
      <c r="H149" s="50"/>
      <c r="I149" s="50"/>
    </row>
    <row r="150" spans="3:9" ht="18" customHeight="1" x14ac:dyDescent="0.15">
      <c r="C150" s="50"/>
      <c r="F150" s="53"/>
      <c r="H150" s="50"/>
      <c r="I150" s="50"/>
    </row>
    <row r="151" spans="3:9" ht="18" customHeight="1" x14ac:dyDescent="0.15">
      <c r="C151" s="50"/>
      <c r="F151" s="53"/>
      <c r="H151" s="50"/>
      <c r="I151" s="50"/>
    </row>
    <row r="152" spans="3:9" ht="18" customHeight="1" x14ac:dyDescent="0.15">
      <c r="C152" s="50"/>
      <c r="F152" s="53"/>
      <c r="H152" s="50"/>
      <c r="I152" s="50"/>
    </row>
    <row r="153" spans="3:9" ht="18" customHeight="1" x14ac:dyDescent="0.15">
      <c r="C153" s="50"/>
      <c r="F153" s="53"/>
      <c r="H153" s="50"/>
      <c r="I153" s="50"/>
    </row>
    <row r="154" spans="3:9" ht="18" customHeight="1" x14ac:dyDescent="0.15">
      <c r="C154" s="50"/>
      <c r="F154" s="53"/>
      <c r="H154" s="50"/>
      <c r="I154" s="50"/>
    </row>
    <row r="155" spans="3:9" ht="18" customHeight="1" x14ac:dyDescent="0.15">
      <c r="C155" s="50"/>
      <c r="F155" s="53"/>
      <c r="H155" s="50"/>
      <c r="I155" s="50"/>
    </row>
    <row r="156" spans="3:9" ht="18" customHeight="1" x14ac:dyDescent="0.15">
      <c r="C156" s="50"/>
      <c r="F156" s="53"/>
      <c r="H156" s="50"/>
      <c r="I156" s="50"/>
    </row>
    <row r="157" spans="3:9" ht="18" customHeight="1" x14ac:dyDescent="0.15">
      <c r="C157" s="50"/>
      <c r="F157" s="53"/>
      <c r="H157" s="50"/>
      <c r="I157" s="50"/>
    </row>
    <row r="158" spans="3:9" ht="18" customHeight="1" x14ac:dyDescent="0.15">
      <c r="C158" s="50"/>
      <c r="F158" s="53"/>
      <c r="H158" s="50"/>
      <c r="I158" s="50"/>
    </row>
    <row r="159" spans="3:9" ht="18" customHeight="1" x14ac:dyDescent="0.15">
      <c r="C159" s="50"/>
      <c r="F159" s="53"/>
      <c r="H159" s="50"/>
      <c r="I159" s="50"/>
    </row>
    <row r="160" spans="3:9" ht="18" customHeight="1" x14ac:dyDescent="0.15">
      <c r="C160" s="50"/>
      <c r="F160" s="53"/>
      <c r="H160" s="50"/>
      <c r="I160" s="50"/>
    </row>
    <row r="161" spans="3:9" ht="18" customHeight="1" x14ac:dyDescent="0.15">
      <c r="C161" s="50"/>
      <c r="F161" s="53"/>
      <c r="H161" s="50"/>
      <c r="I161" s="50"/>
    </row>
    <row r="162" spans="3:9" ht="18" customHeight="1" x14ac:dyDescent="0.15">
      <c r="C162" s="50"/>
      <c r="F162" s="53"/>
      <c r="H162" s="50"/>
      <c r="I162" s="50"/>
    </row>
    <row r="163" spans="3:9" ht="18" customHeight="1" x14ac:dyDescent="0.15">
      <c r="C163" s="50"/>
      <c r="F163" s="53"/>
      <c r="H163" s="50"/>
      <c r="I163" s="50"/>
    </row>
    <row r="164" spans="3:9" ht="18" customHeight="1" x14ac:dyDescent="0.15">
      <c r="C164" s="50"/>
      <c r="F164" s="53"/>
      <c r="H164" s="50"/>
      <c r="I164" s="50"/>
    </row>
    <row r="165" spans="3:9" ht="18" customHeight="1" x14ac:dyDescent="0.15">
      <c r="C165" s="50"/>
      <c r="F165" s="53"/>
      <c r="H165" s="50"/>
      <c r="I165" s="50"/>
    </row>
    <row r="166" spans="3:9" ht="18" customHeight="1" x14ac:dyDescent="0.15">
      <c r="C166" s="50"/>
      <c r="F166" s="53"/>
      <c r="H166" s="50"/>
      <c r="I166" s="50"/>
    </row>
    <row r="167" spans="3:9" ht="18" customHeight="1" x14ac:dyDescent="0.15">
      <c r="C167" s="50"/>
      <c r="F167" s="53"/>
      <c r="H167" s="50"/>
      <c r="I167" s="50"/>
    </row>
    <row r="168" spans="3:9" ht="18" customHeight="1" x14ac:dyDescent="0.15">
      <c r="C168" s="50"/>
      <c r="F168" s="53"/>
      <c r="H168" s="50"/>
      <c r="I168" s="50"/>
    </row>
    <row r="169" spans="3:9" ht="18" customHeight="1" x14ac:dyDescent="0.15">
      <c r="C169" s="50"/>
      <c r="F169" s="53"/>
      <c r="H169" s="50"/>
      <c r="I169" s="50"/>
    </row>
    <row r="170" spans="3:9" ht="18" customHeight="1" x14ac:dyDescent="0.15">
      <c r="C170" s="50"/>
      <c r="F170" s="53"/>
      <c r="H170" s="50"/>
      <c r="I170" s="50"/>
    </row>
    <row r="171" spans="3:9" ht="18" customHeight="1" x14ac:dyDescent="0.15">
      <c r="C171" s="50"/>
      <c r="F171" s="53"/>
      <c r="H171" s="50"/>
      <c r="I171" s="50"/>
    </row>
    <row r="172" spans="3:9" ht="18" customHeight="1" x14ac:dyDescent="0.15">
      <c r="C172" s="50"/>
      <c r="F172" s="53"/>
      <c r="H172" s="50"/>
      <c r="I172" s="50"/>
    </row>
    <row r="173" spans="3:9" ht="18" customHeight="1" x14ac:dyDescent="0.15">
      <c r="C173" s="50"/>
      <c r="F173" s="53"/>
      <c r="H173" s="50"/>
      <c r="I173" s="50"/>
    </row>
    <row r="174" spans="3:9" ht="18" customHeight="1" x14ac:dyDescent="0.15">
      <c r="C174" s="50"/>
      <c r="F174" s="53"/>
      <c r="H174" s="50"/>
      <c r="I174" s="50"/>
    </row>
    <row r="175" spans="3:9" ht="18" customHeight="1" x14ac:dyDescent="0.15">
      <c r="C175" s="50"/>
      <c r="F175" s="53"/>
      <c r="H175" s="50"/>
      <c r="I175" s="50"/>
    </row>
    <row r="176" spans="3:9" ht="18" customHeight="1" x14ac:dyDescent="0.15">
      <c r="C176" s="50"/>
      <c r="F176" s="53"/>
      <c r="H176" s="50"/>
      <c r="I176" s="50"/>
    </row>
    <row r="177" spans="3:9" ht="18" customHeight="1" x14ac:dyDescent="0.15">
      <c r="C177" s="50"/>
      <c r="F177" s="53"/>
      <c r="H177" s="50"/>
      <c r="I177" s="50"/>
    </row>
    <row r="178" spans="3:9" ht="18" customHeight="1" x14ac:dyDescent="0.15">
      <c r="C178" s="50"/>
      <c r="F178" s="53"/>
      <c r="H178" s="50"/>
      <c r="I178" s="50"/>
    </row>
    <row r="179" spans="3:9" ht="18" customHeight="1" x14ac:dyDescent="0.15">
      <c r="C179" s="50"/>
      <c r="F179" s="53"/>
      <c r="H179" s="50"/>
      <c r="I179" s="50"/>
    </row>
    <row r="180" spans="3:9" ht="18" customHeight="1" x14ac:dyDescent="0.15">
      <c r="C180" s="50"/>
      <c r="F180" s="53"/>
      <c r="H180" s="50"/>
      <c r="I180" s="50"/>
    </row>
    <row r="181" spans="3:9" ht="18" customHeight="1" x14ac:dyDescent="0.15">
      <c r="C181" s="50"/>
      <c r="F181" s="53"/>
      <c r="H181" s="50"/>
      <c r="I181" s="50"/>
    </row>
    <row r="182" spans="3:9" ht="18" customHeight="1" x14ac:dyDescent="0.15">
      <c r="C182" s="50"/>
      <c r="F182" s="53"/>
      <c r="H182" s="50"/>
      <c r="I182" s="50"/>
    </row>
    <row r="183" spans="3:9" ht="18" customHeight="1" x14ac:dyDescent="0.15">
      <c r="C183" s="50"/>
      <c r="F183" s="53"/>
      <c r="H183" s="50"/>
      <c r="I183" s="50"/>
    </row>
    <row r="184" spans="3:9" ht="18" customHeight="1" x14ac:dyDescent="0.15">
      <c r="C184" s="50"/>
      <c r="F184" s="53"/>
      <c r="H184" s="50"/>
      <c r="I184" s="50"/>
    </row>
    <row r="185" spans="3:9" ht="18" customHeight="1" x14ac:dyDescent="0.15">
      <c r="C185" s="50"/>
      <c r="F185" s="53"/>
      <c r="H185" s="50"/>
      <c r="I185" s="50"/>
    </row>
    <row r="186" spans="3:9" ht="18" customHeight="1" x14ac:dyDescent="0.15">
      <c r="C186" s="50"/>
      <c r="F186" s="53"/>
      <c r="H186" s="50"/>
      <c r="I186" s="50"/>
    </row>
    <row r="187" spans="3:9" ht="18" customHeight="1" x14ac:dyDescent="0.15">
      <c r="C187" s="50"/>
      <c r="F187" s="53"/>
      <c r="H187" s="50"/>
      <c r="I187" s="50"/>
    </row>
    <row r="188" spans="3:9" ht="18" customHeight="1" x14ac:dyDescent="0.15">
      <c r="C188" s="50"/>
      <c r="F188" s="53"/>
      <c r="H188" s="50"/>
      <c r="I188" s="50"/>
    </row>
    <row r="189" spans="3:9" ht="18" customHeight="1" x14ac:dyDescent="0.15">
      <c r="C189" s="50"/>
      <c r="F189" s="53"/>
      <c r="H189" s="50"/>
      <c r="I189" s="50"/>
    </row>
    <row r="190" spans="3:9" ht="18" customHeight="1" x14ac:dyDescent="0.15">
      <c r="C190" s="50"/>
      <c r="F190" s="53"/>
      <c r="H190" s="50"/>
      <c r="I190" s="50"/>
    </row>
    <row r="191" spans="3:9" ht="18" customHeight="1" x14ac:dyDescent="0.15">
      <c r="C191" s="50"/>
      <c r="F191" s="53"/>
      <c r="H191" s="50"/>
      <c r="I191" s="50"/>
    </row>
    <row r="192" spans="3:9" ht="18" customHeight="1" x14ac:dyDescent="0.15">
      <c r="C192" s="50"/>
      <c r="F192" s="53"/>
      <c r="H192" s="50"/>
      <c r="I192" s="50"/>
    </row>
    <row r="193" spans="3:9" ht="18" customHeight="1" x14ac:dyDescent="0.15">
      <c r="C193" s="50"/>
      <c r="F193" s="53"/>
      <c r="H193" s="50"/>
      <c r="I193" s="50"/>
    </row>
    <row r="194" spans="3:9" ht="18" customHeight="1" x14ac:dyDescent="0.15">
      <c r="C194" s="50"/>
      <c r="F194" s="53"/>
      <c r="H194" s="50"/>
      <c r="I194" s="50"/>
    </row>
    <row r="195" spans="3:9" ht="18" customHeight="1" x14ac:dyDescent="0.15">
      <c r="C195" s="50"/>
      <c r="F195" s="53"/>
      <c r="H195" s="50"/>
      <c r="I195" s="50"/>
    </row>
    <row r="196" spans="3:9" ht="18" customHeight="1" x14ac:dyDescent="0.15">
      <c r="C196" s="50"/>
      <c r="F196" s="53"/>
      <c r="H196" s="50"/>
      <c r="I196" s="50"/>
    </row>
    <row r="197" spans="3:9" ht="18" customHeight="1" x14ac:dyDescent="0.15">
      <c r="C197" s="50"/>
      <c r="F197" s="53"/>
      <c r="H197" s="50"/>
      <c r="I197" s="50"/>
    </row>
    <row r="198" spans="3:9" ht="18" customHeight="1" x14ac:dyDescent="0.15">
      <c r="C198" s="50"/>
      <c r="F198" s="53"/>
      <c r="H198" s="50"/>
      <c r="I198" s="50"/>
    </row>
    <row r="199" spans="3:9" ht="18" customHeight="1" x14ac:dyDescent="0.15">
      <c r="C199" s="50"/>
      <c r="F199" s="53"/>
      <c r="H199" s="50"/>
      <c r="I199" s="50"/>
    </row>
    <row r="200" spans="3:9" ht="18" customHeight="1" x14ac:dyDescent="0.15">
      <c r="C200" s="50"/>
      <c r="F200" s="53"/>
      <c r="H200" s="50"/>
      <c r="I200" s="50"/>
    </row>
    <row r="201" spans="3:9" ht="18" customHeight="1" x14ac:dyDescent="0.15">
      <c r="C201" s="50"/>
      <c r="F201" s="53"/>
      <c r="H201" s="50"/>
      <c r="I201" s="50"/>
    </row>
    <row r="202" spans="3:9" ht="18" customHeight="1" x14ac:dyDescent="0.15">
      <c r="C202" s="50"/>
      <c r="F202" s="53"/>
      <c r="H202" s="50"/>
      <c r="I202" s="50"/>
    </row>
    <row r="203" spans="3:9" ht="18" customHeight="1" x14ac:dyDescent="0.15">
      <c r="C203" s="50"/>
      <c r="F203" s="53"/>
      <c r="H203" s="50"/>
      <c r="I203" s="50"/>
    </row>
    <row r="204" spans="3:9" ht="18" customHeight="1" x14ac:dyDescent="0.15">
      <c r="C204" s="50"/>
      <c r="F204" s="53"/>
      <c r="H204" s="50"/>
      <c r="I204" s="50"/>
    </row>
    <row r="205" spans="3:9" ht="18" customHeight="1" x14ac:dyDescent="0.15">
      <c r="C205" s="50"/>
      <c r="F205" s="53"/>
      <c r="H205" s="50"/>
      <c r="I205" s="50"/>
    </row>
    <row r="206" spans="3:9" ht="18" customHeight="1" x14ac:dyDescent="0.15">
      <c r="C206" s="50"/>
      <c r="F206" s="53"/>
      <c r="H206" s="50"/>
      <c r="I206" s="50"/>
    </row>
    <row r="207" spans="3:9" ht="18" customHeight="1" x14ac:dyDescent="0.15">
      <c r="C207" s="50"/>
      <c r="F207" s="53"/>
      <c r="H207" s="50"/>
      <c r="I207" s="50"/>
    </row>
    <row r="208" spans="3:9" ht="18" customHeight="1" x14ac:dyDescent="0.15">
      <c r="C208" s="50"/>
      <c r="F208" s="53"/>
      <c r="H208" s="50"/>
      <c r="I208" s="50"/>
    </row>
    <row r="209" spans="3:9" ht="18" customHeight="1" x14ac:dyDescent="0.15">
      <c r="C209" s="50"/>
      <c r="F209" s="53"/>
      <c r="H209" s="50"/>
      <c r="I209" s="50"/>
    </row>
    <row r="210" spans="3:9" ht="18" customHeight="1" x14ac:dyDescent="0.15">
      <c r="C210" s="50"/>
      <c r="F210" s="53"/>
      <c r="H210" s="50"/>
      <c r="I210" s="50"/>
    </row>
    <row r="211" spans="3:9" ht="18" customHeight="1" x14ac:dyDescent="0.15">
      <c r="C211" s="50"/>
      <c r="F211" s="53"/>
      <c r="H211" s="50"/>
      <c r="I211" s="50"/>
    </row>
    <row r="212" spans="3:9" ht="18" customHeight="1" x14ac:dyDescent="0.15">
      <c r="C212" s="50"/>
      <c r="F212" s="53"/>
      <c r="H212" s="50"/>
      <c r="I212" s="50"/>
    </row>
    <row r="213" spans="3:9" ht="18" customHeight="1" x14ac:dyDescent="0.15">
      <c r="C213" s="50"/>
      <c r="F213" s="53"/>
      <c r="H213" s="50"/>
      <c r="I213" s="50"/>
    </row>
    <row r="214" spans="3:9" ht="18" customHeight="1" x14ac:dyDescent="0.15">
      <c r="C214" s="50"/>
      <c r="F214" s="53"/>
      <c r="H214" s="50"/>
      <c r="I214" s="50"/>
    </row>
    <row r="215" spans="3:9" ht="18" customHeight="1" x14ac:dyDescent="0.15">
      <c r="C215" s="50"/>
      <c r="F215" s="53"/>
      <c r="H215" s="50"/>
      <c r="I215" s="50"/>
    </row>
    <row r="216" spans="3:9" ht="18" customHeight="1" x14ac:dyDescent="0.15">
      <c r="C216" s="50"/>
      <c r="F216" s="53"/>
      <c r="H216" s="50"/>
      <c r="I216" s="50"/>
    </row>
    <row r="217" spans="3:9" ht="18" customHeight="1" x14ac:dyDescent="0.15">
      <c r="C217" s="50"/>
      <c r="F217" s="53"/>
      <c r="H217" s="50"/>
      <c r="I217" s="50"/>
    </row>
    <row r="218" spans="3:9" ht="18" customHeight="1" x14ac:dyDescent="0.15">
      <c r="C218" s="50"/>
      <c r="F218" s="53"/>
      <c r="H218" s="50"/>
      <c r="I218" s="50"/>
    </row>
    <row r="219" spans="3:9" ht="18" customHeight="1" x14ac:dyDescent="0.15">
      <c r="C219" s="50"/>
      <c r="F219" s="53"/>
      <c r="H219" s="50"/>
      <c r="I219" s="50"/>
    </row>
    <row r="220" spans="3:9" ht="18" customHeight="1" x14ac:dyDescent="0.15">
      <c r="C220" s="50"/>
      <c r="F220" s="53"/>
      <c r="H220" s="50"/>
      <c r="I220" s="50"/>
    </row>
    <row r="221" spans="3:9" ht="18" customHeight="1" x14ac:dyDescent="0.15">
      <c r="C221" s="50"/>
      <c r="F221" s="53"/>
      <c r="H221" s="50"/>
      <c r="I221" s="50"/>
    </row>
    <row r="222" spans="3:9" ht="18" customHeight="1" x14ac:dyDescent="0.15">
      <c r="C222" s="50"/>
      <c r="F222" s="53"/>
      <c r="H222" s="50"/>
      <c r="I222" s="50"/>
    </row>
    <row r="223" spans="3:9" ht="18" customHeight="1" x14ac:dyDescent="0.15">
      <c r="C223" s="50"/>
      <c r="F223" s="53"/>
      <c r="H223" s="50"/>
      <c r="I223" s="50"/>
    </row>
    <row r="224" spans="3:9" ht="18" customHeight="1" x14ac:dyDescent="0.15">
      <c r="C224" s="50"/>
      <c r="F224" s="53"/>
      <c r="H224" s="50"/>
      <c r="I224" s="50"/>
    </row>
    <row r="225" spans="3:9" ht="18" customHeight="1" x14ac:dyDescent="0.15">
      <c r="C225" s="50"/>
      <c r="F225" s="53"/>
      <c r="H225" s="50"/>
      <c r="I225" s="50"/>
    </row>
    <row r="226" spans="3:9" ht="15" x14ac:dyDescent="0.15">
      <c r="C226" s="50"/>
      <c r="F226" s="53"/>
      <c r="H226" s="50"/>
      <c r="I226" s="50"/>
    </row>
    <row r="227" spans="3:9" ht="15" x14ac:dyDescent="0.15">
      <c r="C227" s="50"/>
      <c r="F227" s="53"/>
      <c r="H227" s="50"/>
      <c r="I227" s="50"/>
    </row>
    <row r="228" spans="3:9" ht="15" x14ac:dyDescent="0.15">
      <c r="C228" s="50"/>
      <c r="F228" s="53"/>
      <c r="H228" s="50"/>
      <c r="I228" s="50"/>
    </row>
    <row r="229" spans="3:9" ht="15" x14ac:dyDescent="0.15">
      <c r="C229" s="50"/>
      <c r="F229" s="53"/>
      <c r="H229" s="50"/>
      <c r="I229" s="50"/>
    </row>
    <row r="230" spans="3:9" ht="15" x14ac:dyDescent="0.15">
      <c r="C230" s="50"/>
      <c r="F230" s="53"/>
      <c r="H230" s="50"/>
      <c r="I230" s="50"/>
    </row>
    <row r="231" spans="3:9" ht="15" x14ac:dyDescent="0.15">
      <c r="C231" s="50"/>
      <c r="H231" s="50"/>
      <c r="I231" s="50"/>
    </row>
    <row r="232" spans="3:9" ht="15" x14ac:dyDescent="0.15">
      <c r="C232" s="50"/>
      <c r="H232" s="50"/>
      <c r="I232" s="50"/>
    </row>
    <row r="233" spans="3:9" ht="15" x14ac:dyDescent="0.15">
      <c r="C233" s="50"/>
      <c r="H233" s="50"/>
      <c r="I233" s="50"/>
    </row>
    <row r="234" spans="3:9" ht="15" x14ac:dyDescent="0.15">
      <c r="C234" s="50"/>
      <c r="H234" s="50"/>
      <c r="I234" s="50"/>
    </row>
    <row r="235" spans="3:9" ht="15" x14ac:dyDescent="0.15">
      <c r="C235" s="50"/>
      <c r="H235" s="50"/>
      <c r="I235" s="50"/>
    </row>
    <row r="236" spans="3:9" ht="15" x14ac:dyDescent="0.15">
      <c r="C236" s="50"/>
      <c r="H236" s="50"/>
      <c r="I236" s="50"/>
    </row>
    <row r="237" spans="3:9" ht="15" x14ac:dyDescent="0.15">
      <c r="C237" s="50"/>
      <c r="H237" s="50"/>
      <c r="I237" s="50"/>
    </row>
    <row r="238" spans="3:9" ht="15" x14ac:dyDescent="0.15">
      <c r="C238" s="50"/>
      <c r="H238" s="50"/>
      <c r="I238" s="50"/>
    </row>
    <row r="239" spans="3:9" ht="15" x14ac:dyDescent="0.15">
      <c r="C239" s="50"/>
      <c r="H239" s="50"/>
      <c r="I239" s="50"/>
    </row>
    <row r="240" spans="3:9" ht="15" x14ac:dyDescent="0.15">
      <c r="C240" s="50"/>
      <c r="H240" s="50"/>
      <c r="I240" s="50"/>
    </row>
    <row r="241" spans="3:9" ht="15" x14ac:dyDescent="0.15">
      <c r="C241" s="50"/>
      <c r="H241" s="50"/>
      <c r="I241" s="50"/>
    </row>
    <row r="242" spans="3:9" ht="15" x14ac:dyDescent="0.15">
      <c r="C242" s="50"/>
      <c r="H242" s="50"/>
      <c r="I242" s="50"/>
    </row>
    <row r="243" spans="3:9" ht="15" x14ac:dyDescent="0.15">
      <c r="C243" s="50"/>
      <c r="H243" s="50"/>
      <c r="I243" s="50"/>
    </row>
    <row r="244" spans="3:9" ht="15" x14ac:dyDescent="0.15">
      <c r="C244" s="50"/>
      <c r="H244" s="50"/>
      <c r="I244" s="50"/>
    </row>
    <row r="245" spans="3:9" ht="15" x14ac:dyDescent="0.15">
      <c r="C245" s="50"/>
      <c r="H245" s="50"/>
      <c r="I245" s="50"/>
    </row>
    <row r="246" spans="3:9" ht="15" x14ac:dyDescent="0.15">
      <c r="C246" s="50"/>
      <c r="H246" s="50"/>
      <c r="I246" s="50"/>
    </row>
    <row r="247" spans="3:9" ht="15" x14ac:dyDescent="0.15">
      <c r="C247" s="50"/>
      <c r="H247" s="50"/>
      <c r="I247" s="50"/>
    </row>
    <row r="248" spans="3:9" ht="15" x14ac:dyDescent="0.15">
      <c r="C248" s="54"/>
      <c r="H248" s="54"/>
      <c r="I248" s="54"/>
    </row>
    <row r="249" spans="3:9" ht="15" x14ac:dyDescent="0.15">
      <c r="C249" s="54"/>
      <c r="H249" s="54"/>
      <c r="I249" s="54"/>
    </row>
    <row r="250" spans="3:9" ht="15" x14ac:dyDescent="0.15">
      <c r="C250" s="54"/>
      <c r="H250" s="54"/>
      <c r="I250" s="54"/>
    </row>
    <row r="251" spans="3:9" ht="15" x14ac:dyDescent="0.15">
      <c r="C251" s="54"/>
      <c r="H251" s="54"/>
      <c r="I251" s="54"/>
    </row>
    <row r="252" spans="3:9" ht="15" x14ac:dyDescent="0.15">
      <c r="C252" s="54"/>
      <c r="H252" s="54"/>
      <c r="I252" s="54"/>
    </row>
    <row r="253" spans="3:9" ht="15" x14ac:dyDescent="0.15">
      <c r="C253" s="54"/>
      <c r="H253" s="54"/>
      <c r="I253" s="54"/>
    </row>
    <row r="254" spans="3:9" ht="15" x14ac:dyDescent="0.15">
      <c r="C254" s="54"/>
      <c r="H254" s="54"/>
      <c r="I254" s="54"/>
    </row>
    <row r="255" spans="3:9" ht="15" x14ac:dyDescent="0.15">
      <c r="C255" s="54"/>
      <c r="H255" s="54"/>
      <c r="I255" s="54"/>
    </row>
    <row r="256" spans="3:9" ht="15" x14ac:dyDescent="0.15">
      <c r="C256" s="54"/>
      <c r="H256" s="54"/>
      <c r="I256" s="54"/>
    </row>
    <row r="257" spans="3:9" ht="15" x14ac:dyDescent="0.15">
      <c r="C257" s="54"/>
      <c r="H257" s="54"/>
      <c r="I257" s="54"/>
    </row>
    <row r="258" spans="3:9" ht="15" x14ac:dyDescent="0.15">
      <c r="C258" s="54"/>
      <c r="H258" s="54"/>
      <c r="I258" s="54"/>
    </row>
    <row r="259" spans="3:9" ht="15" x14ac:dyDescent="0.15">
      <c r="C259" s="54"/>
      <c r="H259" s="54"/>
      <c r="I259" s="54"/>
    </row>
    <row r="260" spans="3:9" ht="15" x14ac:dyDescent="0.15">
      <c r="C260" s="54"/>
      <c r="H260" s="54"/>
      <c r="I260" s="54"/>
    </row>
    <row r="261" spans="3:9" ht="15" x14ac:dyDescent="0.15">
      <c r="C261" s="54"/>
      <c r="H261" s="54"/>
      <c r="I261" s="54"/>
    </row>
    <row r="262" spans="3:9" ht="15" x14ac:dyDescent="0.15">
      <c r="C262" s="54"/>
      <c r="H262" s="54"/>
      <c r="I262" s="54"/>
    </row>
    <row r="263" spans="3:9" ht="15" x14ac:dyDescent="0.15">
      <c r="C263" s="54"/>
      <c r="H263" s="54"/>
      <c r="I263" s="54"/>
    </row>
    <row r="264" spans="3:9" ht="15" x14ac:dyDescent="0.15">
      <c r="C264" s="54"/>
      <c r="H264" s="54"/>
      <c r="I264" s="54"/>
    </row>
    <row r="265" spans="3:9" ht="15" x14ac:dyDescent="0.15">
      <c r="C265" s="54"/>
      <c r="H265" s="54"/>
      <c r="I265" s="54"/>
    </row>
    <row r="266" spans="3:9" ht="15" x14ac:dyDescent="0.15">
      <c r="C266" s="54"/>
      <c r="H266" s="54"/>
      <c r="I266" s="54"/>
    </row>
    <row r="267" spans="3:9" ht="15" x14ac:dyDescent="0.15">
      <c r="C267" s="54"/>
      <c r="H267" s="54"/>
      <c r="I267" s="54"/>
    </row>
    <row r="268" spans="3:9" ht="15" x14ac:dyDescent="0.15">
      <c r="C268" s="54"/>
      <c r="H268" s="54"/>
      <c r="I268" s="54"/>
    </row>
    <row r="269" spans="3:9" ht="15" x14ac:dyDescent="0.15">
      <c r="C269" s="54"/>
      <c r="H269" s="54"/>
      <c r="I269" s="54"/>
    </row>
    <row r="270" spans="3:9" ht="15" x14ac:dyDescent="0.15">
      <c r="C270" s="54"/>
      <c r="H270" s="54"/>
      <c r="I270" s="54"/>
    </row>
    <row r="271" spans="3:9" ht="15" x14ac:dyDescent="0.15">
      <c r="C271" s="54"/>
      <c r="H271" s="54"/>
      <c r="I271" s="54"/>
    </row>
    <row r="272" spans="3:9" ht="15" x14ac:dyDescent="0.15">
      <c r="C272" s="54"/>
      <c r="H272" s="54"/>
      <c r="I272" s="54"/>
    </row>
    <row r="273" spans="3:9" ht="15" x14ac:dyDescent="0.15">
      <c r="C273" s="54"/>
      <c r="H273" s="54"/>
      <c r="I273" s="54"/>
    </row>
    <row r="274" spans="3:9" ht="15" x14ac:dyDescent="0.15">
      <c r="C274" s="54"/>
      <c r="H274" s="54"/>
      <c r="I274" s="54"/>
    </row>
    <row r="275" spans="3:9" ht="15" x14ac:dyDescent="0.15">
      <c r="C275" s="54"/>
      <c r="H275" s="54"/>
      <c r="I275" s="54"/>
    </row>
    <row r="276" spans="3:9" ht="15" x14ac:dyDescent="0.15">
      <c r="C276" s="54"/>
      <c r="H276" s="54"/>
      <c r="I276" s="54"/>
    </row>
    <row r="277" spans="3:9" ht="15" x14ac:dyDescent="0.15">
      <c r="C277" s="54"/>
      <c r="H277" s="54"/>
      <c r="I277" s="54"/>
    </row>
    <row r="278" spans="3:9" ht="15" x14ac:dyDescent="0.15">
      <c r="C278" s="54"/>
      <c r="H278" s="54"/>
      <c r="I278" s="54"/>
    </row>
    <row r="279" spans="3:9" ht="15" x14ac:dyDescent="0.15">
      <c r="C279" s="54"/>
      <c r="H279" s="54"/>
      <c r="I279" s="54"/>
    </row>
    <row r="280" spans="3:9" ht="15" x14ac:dyDescent="0.15">
      <c r="C280" s="54"/>
      <c r="H280" s="54"/>
      <c r="I280" s="54"/>
    </row>
    <row r="281" spans="3:9" ht="15" x14ac:dyDescent="0.15">
      <c r="C281" s="54"/>
      <c r="H281" s="54"/>
      <c r="I281" s="54"/>
    </row>
    <row r="282" spans="3:9" ht="15" x14ac:dyDescent="0.15">
      <c r="C282" s="54"/>
      <c r="H282" s="54"/>
      <c r="I282" s="54"/>
    </row>
    <row r="283" spans="3:9" ht="15" x14ac:dyDescent="0.15">
      <c r="C283" s="54"/>
      <c r="H283" s="54"/>
      <c r="I283" s="54"/>
    </row>
    <row r="284" spans="3:9" ht="15" x14ac:dyDescent="0.15">
      <c r="C284" s="54"/>
      <c r="H284" s="54"/>
      <c r="I284" s="54"/>
    </row>
    <row r="285" spans="3:9" ht="15" x14ac:dyDescent="0.15">
      <c r="C285" s="54"/>
      <c r="H285" s="54"/>
      <c r="I285" s="54"/>
    </row>
    <row r="286" spans="3:9" ht="15" x14ac:dyDescent="0.15">
      <c r="C286" s="54"/>
      <c r="H286" s="54"/>
      <c r="I286" s="54"/>
    </row>
    <row r="287" spans="3:9" ht="15" x14ac:dyDescent="0.15">
      <c r="C287" s="54"/>
      <c r="H287" s="54"/>
      <c r="I287" s="54"/>
    </row>
    <row r="288" spans="3:9" ht="15" x14ac:dyDescent="0.15">
      <c r="C288" s="54"/>
      <c r="H288" s="54"/>
      <c r="I288" s="54"/>
    </row>
    <row r="289" spans="3:9" ht="15" x14ac:dyDescent="0.15">
      <c r="C289" s="54"/>
      <c r="H289" s="54"/>
      <c r="I289" s="54"/>
    </row>
    <row r="290" spans="3:9" ht="15" x14ac:dyDescent="0.15">
      <c r="C290" s="54"/>
      <c r="H290" s="54"/>
      <c r="I290" s="54"/>
    </row>
    <row r="291" spans="3:9" ht="15" x14ac:dyDescent="0.15">
      <c r="C291" s="54"/>
      <c r="H291" s="54"/>
      <c r="I291" s="54"/>
    </row>
    <row r="292" spans="3:9" ht="15" x14ac:dyDescent="0.15">
      <c r="C292" s="54"/>
      <c r="H292" s="54"/>
      <c r="I292" s="54"/>
    </row>
    <row r="293" spans="3:9" ht="15" x14ac:dyDescent="0.15">
      <c r="C293" s="54"/>
      <c r="H293" s="54"/>
      <c r="I293" s="54"/>
    </row>
    <row r="294" spans="3:9" ht="15" x14ac:dyDescent="0.15">
      <c r="C294" s="54"/>
      <c r="H294" s="54"/>
      <c r="I294" s="54"/>
    </row>
    <row r="295" spans="3:9" ht="15" x14ac:dyDescent="0.15">
      <c r="C295" s="54"/>
      <c r="H295" s="54"/>
      <c r="I295" s="54"/>
    </row>
    <row r="296" spans="3:9" ht="15" x14ac:dyDescent="0.15">
      <c r="C296" s="54"/>
      <c r="H296" s="54"/>
      <c r="I296" s="54"/>
    </row>
    <row r="297" spans="3:9" ht="15" x14ac:dyDescent="0.15">
      <c r="C297" s="54"/>
      <c r="H297" s="54"/>
      <c r="I297" s="54"/>
    </row>
    <row r="298" spans="3:9" ht="15" x14ac:dyDescent="0.15">
      <c r="C298" s="54"/>
      <c r="H298" s="54"/>
      <c r="I298" s="54"/>
    </row>
    <row r="299" spans="3:9" ht="15" x14ac:dyDescent="0.15">
      <c r="C299" s="54"/>
      <c r="H299" s="54"/>
      <c r="I299" s="54"/>
    </row>
    <row r="300" spans="3:9" ht="15" x14ac:dyDescent="0.15">
      <c r="C300" s="54"/>
      <c r="H300" s="54"/>
      <c r="I300" s="54"/>
    </row>
    <row r="301" spans="3:9" ht="15" x14ac:dyDescent="0.15">
      <c r="C301" s="54"/>
      <c r="H301" s="54"/>
      <c r="I301" s="54"/>
    </row>
    <row r="302" spans="3:9" ht="15" x14ac:dyDescent="0.15">
      <c r="C302" s="54"/>
      <c r="H302" s="54"/>
      <c r="I302" s="54"/>
    </row>
    <row r="303" spans="3:9" ht="15" x14ac:dyDescent="0.15">
      <c r="C303" s="54"/>
      <c r="H303" s="54"/>
      <c r="I303" s="54"/>
    </row>
    <row r="304" spans="3:9" ht="15" x14ac:dyDescent="0.15">
      <c r="C304" s="54"/>
      <c r="H304" s="54"/>
      <c r="I304" s="54"/>
    </row>
    <row r="305" spans="3:9" ht="15" x14ac:dyDescent="0.15">
      <c r="C305" s="54"/>
      <c r="H305" s="54"/>
      <c r="I305" s="54"/>
    </row>
    <row r="306" spans="3:9" ht="15" x14ac:dyDescent="0.15">
      <c r="C306" s="54"/>
      <c r="H306" s="54"/>
      <c r="I306" s="54"/>
    </row>
    <row r="307" spans="3:9" ht="15" x14ac:dyDescent="0.15">
      <c r="C307" s="54"/>
      <c r="H307" s="54"/>
      <c r="I307" s="54"/>
    </row>
    <row r="308" spans="3:9" ht="15" x14ac:dyDescent="0.15">
      <c r="C308" s="54"/>
      <c r="H308" s="54"/>
      <c r="I308" s="54"/>
    </row>
    <row r="309" spans="3:9" ht="15" x14ac:dyDescent="0.15">
      <c r="C309" s="54"/>
      <c r="H309" s="54"/>
      <c r="I309" s="54"/>
    </row>
    <row r="310" spans="3:9" ht="15" x14ac:dyDescent="0.15">
      <c r="C310" s="54"/>
      <c r="H310" s="54"/>
      <c r="I310" s="54"/>
    </row>
    <row r="311" spans="3:9" ht="15" x14ac:dyDescent="0.15">
      <c r="C311" s="54"/>
      <c r="H311" s="54"/>
      <c r="I311" s="54"/>
    </row>
    <row r="312" spans="3:9" ht="15" x14ac:dyDescent="0.15">
      <c r="C312" s="54"/>
      <c r="H312" s="54"/>
      <c r="I312" s="54"/>
    </row>
    <row r="313" spans="3:9" ht="15" x14ac:dyDescent="0.15">
      <c r="C313" s="54"/>
      <c r="H313" s="54"/>
      <c r="I313" s="54"/>
    </row>
    <row r="314" spans="3:9" ht="15" x14ac:dyDescent="0.15">
      <c r="C314" s="54"/>
      <c r="H314" s="54"/>
      <c r="I314" s="54"/>
    </row>
    <row r="315" spans="3:9" ht="15" x14ac:dyDescent="0.15">
      <c r="C315" s="54"/>
      <c r="H315" s="54"/>
      <c r="I315" s="54"/>
    </row>
    <row r="316" spans="3:9" ht="15" x14ac:dyDescent="0.15">
      <c r="C316" s="54"/>
      <c r="H316" s="54"/>
      <c r="I316" s="54"/>
    </row>
    <row r="317" spans="3:9" ht="15" x14ac:dyDescent="0.15">
      <c r="C317" s="54"/>
      <c r="H317" s="54"/>
      <c r="I317" s="54"/>
    </row>
    <row r="318" spans="3:9" ht="15" x14ac:dyDescent="0.15">
      <c r="C318" s="54"/>
      <c r="H318" s="54"/>
      <c r="I318" s="54"/>
    </row>
    <row r="319" spans="3:9" ht="15" x14ac:dyDescent="0.15">
      <c r="C319" s="54"/>
      <c r="H319" s="54"/>
      <c r="I319" s="54"/>
    </row>
    <row r="320" spans="3:9" ht="15" x14ac:dyDescent="0.15">
      <c r="C320" s="54"/>
      <c r="H320" s="54"/>
      <c r="I320" s="54"/>
    </row>
    <row r="321" spans="3:9" ht="15" x14ac:dyDescent="0.15">
      <c r="C321" s="54"/>
      <c r="H321" s="54"/>
      <c r="I321" s="54"/>
    </row>
    <row r="322" spans="3:9" ht="15" x14ac:dyDescent="0.15">
      <c r="C322" s="54"/>
      <c r="H322" s="54"/>
      <c r="I322" s="54"/>
    </row>
    <row r="323" spans="3:9" ht="15" x14ac:dyDescent="0.15">
      <c r="C323" s="54"/>
      <c r="H323" s="54"/>
      <c r="I323" s="54"/>
    </row>
    <row r="324" spans="3:9" ht="15" x14ac:dyDescent="0.15">
      <c r="C324" s="54"/>
      <c r="H324" s="54"/>
      <c r="I324" s="54"/>
    </row>
    <row r="325" spans="3:9" ht="15" x14ac:dyDescent="0.15">
      <c r="C325" s="54"/>
      <c r="H325" s="54"/>
      <c r="I325" s="54"/>
    </row>
    <row r="326" spans="3:9" ht="15" x14ac:dyDescent="0.15">
      <c r="C326" s="54"/>
      <c r="H326" s="54"/>
      <c r="I326" s="54"/>
    </row>
    <row r="327" spans="3:9" ht="15" x14ac:dyDescent="0.15">
      <c r="C327" s="54"/>
      <c r="H327" s="54"/>
      <c r="I327" s="54"/>
    </row>
    <row r="328" spans="3:9" ht="15" x14ac:dyDescent="0.15">
      <c r="C328" s="54"/>
      <c r="H328" s="54"/>
      <c r="I328" s="54"/>
    </row>
    <row r="329" spans="3:9" ht="15" x14ac:dyDescent="0.15">
      <c r="C329" s="54"/>
      <c r="H329" s="54"/>
      <c r="I329" s="54"/>
    </row>
    <row r="330" spans="3:9" ht="15" x14ac:dyDescent="0.15">
      <c r="C330" s="54"/>
      <c r="H330" s="54"/>
      <c r="I330" s="54"/>
    </row>
    <row r="331" spans="3:9" ht="15" x14ac:dyDescent="0.15">
      <c r="C331" s="54"/>
      <c r="H331" s="54"/>
      <c r="I331" s="54"/>
    </row>
    <row r="332" spans="3:9" ht="15" x14ac:dyDescent="0.15">
      <c r="C332" s="54"/>
      <c r="H332" s="54"/>
      <c r="I332" s="54"/>
    </row>
    <row r="333" spans="3:9" ht="15" x14ac:dyDescent="0.15">
      <c r="C333" s="54"/>
      <c r="H333" s="54"/>
      <c r="I333" s="54"/>
    </row>
    <row r="334" spans="3:9" ht="15" x14ac:dyDescent="0.15">
      <c r="C334" s="54"/>
      <c r="H334" s="54"/>
      <c r="I334" s="54"/>
    </row>
    <row r="335" spans="3:9" ht="15" x14ac:dyDescent="0.15">
      <c r="C335" s="54"/>
      <c r="H335" s="54"/>
      <c r="I335" s="54"/>
    </row>
    <row r="336" spans="3:9" ht="15" x14ac:dyDescent="0.15">
      <c r="C336" s="54"/>
      <c r="H336" s="54"/>
      <c r="I336" s="54"/>
    </row>
    <row r="337" spans="3:9" ht="15" x14ac:dyDescent="0.15">
      <c r="C337" s="54"/>
      <c r="H337" s="54"/>
      <c r="I337" s="54"/>
    </row>
    <row r="338" spans="3:9" ht="15" x14ac:dyDescent="0.15">
      <c r="C338" s="54"/>
      <c r="H338" s="54"/>
      <c r="I338" s="54"/>
    </row>
    <row r="339" spans="3:9" ht="15" x14ac:dyDescent="0.15">
      <c r="C339" s="54"/>
      <c r="H339" s="54"/>
      <c r="I339" s="54"/>
    </row>
    <row r="340" spans="3:9" ht="15" x14ac:dyDescent="0.15">
      <c r="C340" s="54"/>
      <c r="H340" s="54"/>
      <c r="I340" s="54"/>
    </row>
    <row r="341" spans="3:9" ht="15" x14ac:dyDescent="0.15">
      <c r="C341" s="54"/>
      <c r="H341" s="54"/>
      <c r="I341" s="54"/>
    </row>
    <row r="342" spans="3:9" ht="15" x14ac:dyDescent="0.15">
      <c r="C342" s="54"/>
      <c r="H342" s="54"/>
      <c r="I342" s="54"/>
    </row>
    <row r="343" spans="3:9" ht="15" x14ac:dyDescent="0.15">
      <c r="C343" s="54"/>
      <c r="H343" s="54"/>
      <c r="I343" s="54"/>
    </row>
    <row r="344" spans="3:9" ht="15" x14ac:dyDescent="0.15">
      <c r="C344" s="54"/>
      <c r="H344" s="54"/>
      <c r="I344" s="54"/>
    </row>
    <row r="345" spans="3:9" ht="15" x14ac:dyDescent="0.15">
      <c r="C345" s="54"/>
      <c r="H345" s="54"/>
      <c r="I345" s="54"/>
    </row>
    <row r="346" spans="3:9" ht="15" x14ac:dyDescent="0.15">
      <c r="C346" s="54"/>
      <c r="H346" s="54"/>
      <c r="I346" s="54"/>
    </row>
    <row r="347" spans="3:9" ht="15" x14ac:dyDescent="0.15">
      <c r="C347" s="54"/>
      <c r="H347" s="54"/>
      <c r="I347" s="54"/>
    </row>
    <row r="348" spans="3:9" ht="15" x14ac:dyDescent="0.15">
      <c r="C348" s="54"/>
      <c r="H348" s="54"/>
      <c r="I348" s="54"/>
    </row>
    <row r="349" spans="3:9" ht="15" x14ac:dyDescent="0.15">
      <c r="C349" s="54"/>
      <c r="H349" s="54"/>
      <c r="I349" s="54"/>
    </row>
    <row r="350" spans="3:9" ht="15" x14ac:dyDescent="0.15">
      <c r="C350" s="54"/>
      <c r="H350" s="54"/>
      <c r="I350" s="54"/>
    </row>
    <row r="351" spans="3:9" ht="15" x14ac:dyDescent="0.15">
      <c r="C351" s="54"/>
      <c r="H351" s="54"/>
      <c r="I351" s="54"/>
    </row>
    <row r="352" spans="3:9" ht="15" x14ac:dyDescent="0.15">
      <c r="C352" s="54"/>
      <c r="H352" s="54"/>
      <c r="I352" s="54"/>
    </row>
    <row r="353" spans="3:9" ht="15" x14ac:dyDescent="0.15">
      <c r="C353" s="54"/>
      <c r="H353" s="54"/>
      <c r="I353" s="54"/>
    </row>
    <row r="354" spans="3:9" ht="15" x14ac:dyDescent="0.15">
      <c r="C354" s="54"/>
      <c r="H354" s="54"/>
      <c r="I354" s="54"/>
    </row>
    <row r="355" spans="3:9" ht="15" x14ac:dyDescent="0.15">
      <c r="C355" s="54"/>
      <c r="H355" s="54"/>
      <c r="I355" s="54"/>
    </row>
    <row r="356" spans="3:9" ht="15" x14ac:dyDescent="0.15">
      <c r="C356" s="54"/>
      <c r="H356" s="54"/>
      <c r="I356" s="54"/>
    </row>
    <row r="357" spans="3:9" ht="15" x14ac:dyDescent="0.15">
      <c r="C357" s="54"/>
      <c r="H357" s="54"/>
      <c r="I357" s="54"/>
    </row>
    <row r="358" spans="3:9" ht="15" x14ac:dyDescent="0.15">
      <c r="C358" s="54"/>
      <c r="H358" s="54"/>
      <c r="I358" s="54"/>
    </row>
    <row r="359" spans="3:9" ht="15" x14ac:dyDescent="0.15">
      <c r="C359" s="54"/>
      <c r="H359" s="54"/>
      <c r="I359" s="54"/>
    </row>
    <row r="360" spans="3:9" ht="15" x14ac:dyDescent="0.15">
      <c r="C360" s="54"/>
      <c r="H360" s="54"/>
      <c r="I360" s="54"/>
    </row>
    <row r="361" spans="3:9" ht="15" x14ac:dyDescent="0.15">
      <c r="C361" s="54"/>
      <c r="H361" s="54"/>
      <c r="I361" s="54"/>
    </row>
    <row r="362" spans="3:9" ht="15" x14ac:dyDescent="0.15">
      <c r="C362" s="54"/>
      <c r="H362" s="54"/>
      <c r="I362" s="54"/>
    </row>
    <row r="363" spans="3:9" ht="15" x14ac:dyDescent="0.15">
      <c r="C363" s="54"/>
      <c r="H363" s="54"/>
      <c r="I363" s="54"/>
    </row>
    <row r="364" spans="3:9" ht="15" x14ac:dyDescent="0.15">
      <c r="C364" s="54"/>
      <c r="H364" s="54"/>
      <c r="I364" s="54"/>
    </row>
    <row r="365" spans="3:9" ht="15" x14ac:dyDescent="0.15">
      <c r="C365" s="54"/>
      <c r="H365" s="54"/>
      <c r="I365" s="54"/>
    </row>
    <row r="366" spans="3:9" ht="15" x14ac:dyDescent="0.15">
      <c r="C366" s="54"/>
      <c r="H366" s="54"/>
      <c r="I366" s="54"/>
    </row>
    <row r="367" spans="3:9" ht="15" x14ac:dyDescent="0.15">
      <c r="C367" s="54"/>
      <c r="H367" s="54"/>
      <c r="I367" s="54"/>
    </row>
    <row r="368" spans="3:9" ht="15" x14ac:dyDescent="0.15">
      <c r="C368" s="54"/>
      <c r="H368" s="54"/>
      <c r="I368" s="54"/>
    </row>
    <row r="369" spans="3:9" ht="15" x14ac:dyDescent="0.15">
      <c r="C369" s="54"/>
      <c r="H369" s="54"/>
      <c r="I369" s="54"/>
    </row>
    <row r="370" spans="3:9" ht="15" x14ac:dyDescent="0.15">
      <c r="C370" s="54"/>
      <c r="H370" s="54"/>
      <c r="I370" s="54"/>
    </row>
    <row r="371" spans="3:9" ht="15" x14ac:dyDescent="0.15">
      <c r="C371" s="54"/>
      <c r="H371" s="54"/>
      <c r="I371" s="54"/>
    </row>
    <row r="372" spans="3:9" ht="15" x14ac:dyDescent="0.15">
      <c r="C372" s="54"/>
      <c r="H372" s="54"/>
      <c r="I372" s="54"/>
    </row>
    <row r="373" spans="3:9" ht="15" x14ac:dyDescent="0.15">
      <c r="C373" s="54"/>
      <c r="H373" s="54"/>
      <c r="I373" s="54"/>
    </row>
    <row r="374" spans="3:9" ht="15" x14ac:dyDescent="0.15">
      <c r="C374" s="54"/>
      <c r="H374" s="54"/>
      <c r="I374" s="54"/>
    </row>
    <row r="375" spans="3:9" ht="15" x14ac:dyDescent="0.15">
      <c r="C375" s="54"/>
      <c r="H375" s="54"/>
      <c r="I375" s="54"/>
    </row>
    <row r="376" spans="3:9" ht="15" x14ac:dyDescent="0.15">
      <c r="C376" s="54"/>
      <c r="H376" s="54"/>
      <c r="I376" s="54"/>
    </row>
    <row r="377" spans="3:9" ht="15" x14ac:dyDescent="0.15">
      <c r="C377" s="54"/>
      <c r="H377" s="54"/>
      <c r="I377" s="54"/>
    </row>
    <row r="378" spans="3:9" ht="15" x14ac:dyDescent="0.15">
      <c r="C378" s="54"/>
      <c r="H378" s="54"/>
      <c r="I378" s="54"/>
    </row>
    <row r="379" spans="3:9" ht="15" x14ac:dyDescent="0.15">
      <c r="C379" s="54"/>
      <c r="H379" s="54"/>
      <c r="I379" s="54"/>
    </row>
    <row r="380" spans="3:9" ht="15" x14ac:dyDescent="0.15">
      <c r="C380" s="54"/>
      <c r="H380" s="54"/>
      <c r="I380" s="54"/>
    </row>
    <row r="381" spans="3:9" ht="15" x14ac:dyDescent="0.15">
      <c r="C381" s="54"/>
      <c r="H381" s="54"/>
      <c r="I381" s="54"/>
    </row>
    <row r="382" spans="3:9" ht="15" x14ac:dyDescent="0.15">
      <c r="C382" s="54"/>
      <c r="H382" s="54"/>
      <c r="I382" s="54"/>
    </row>
    <row r="383" spans="3:9" ht="15" x14ac:dyDescent="0.15">
      <c r="C383" s="54"/>
      <c r="H383" s="54"/>
      <c r="I383" s="54"/>
    </row>
    <row r="384" spans="3:9" ht="15" x14ac:dyDescent="0.15">
      <c r="C384" s="54"/>
      <c r="H384" s="54"/>
      <c r="I384" s="54"/>
    </row>
    <row r="385" spans="3:9" ht="15" x14ac:dyDescent="0.15">
      <c r="C385" s="54"/>
      <c r="H385" s="54"/>
      <c r="I385" s="54"/>
    </row>
    <row r="386" spans="3:9" ht="15" x14ac:dyDescent="0.15">
      <c r="C386" s="54"/>
      <c r="H386" s="54"/>
      <c r="I386" s="54"/>
    </row>
    <row r="387" spans="3:9" ht="15" x14ac:dyDescent="0.15">
      <c r="C387" s="54"/>
      <c r="H387" s="54"/>
      <c r="I387" s="54"/>
    </row>
    <row r="388" spans="3:9" ht="15" x14ac:dyDescent="0.15">
      <c r="C388" s="54"/>
      <c r="H388" s="54"/>
      <c r="I388" s="54"/>
    </row>
    <row r="389" spans="3:9" ht="15" x14ac:dyDescent="0.15">
      <c r="C389" s="54"/>
      <c r="H389" s="54"/>
      <c r="I389" s="54"/>
    </row>
    <row r="390" spans="3:9" ht="15" x14ac:dyDescent="0.15">
      <c r="C390" s="54"/>
      <c r="H390" s="54"/>
      <c r="I390" s="54"/>
    </row>
    <row r="391" spans="3:9" ht="15" x14ac:dyDescent="0.15">
      <c r="C391" s="54"/>
      <c r="H391" s="54"/>
      <c r="I391" s="54"/>
    </row>
    <row r="392" spans="3:9" ht="15" x14ac:dyDescent="0.15">
      <c r="C392" s="54"/>
      <c r="H392" s="54"/>
      <c r="I392" s="54"/>
    </row>
    <row r="393" spans="3:9" ht="15" x14ac:dyDescent="0.15">
      <c r="C393" s="54"/>
      <c r="H393" s="54"/>
      <c r="I393" s="54"/>
    </row>
    <row r="394" spans="3:9" ht="15" x14ac:dyDescent="0.15">
      <c r="C394" s="54"/>
      <c r="H394" s="54"/>
      <c r="I394" s="54"/>
    </row>
    <row r="395" spans="3:9" ht="15" x14ac:dyDescent="0.15">
      <c r="C395" s="54"/>
      <c r="H395" s="54"/>
      <c r="I395" s="54"/>
    </row>
    <row r="396" spans="3:9" ht="15" x14ac:dyDescent="0.15">
      <c r="C396" s="54"/>
      <c r="H396" s="54"/>
      <c r="I396" s="54"/>
    </row>
    <row r="397" spans="3:9" ht="15" x14ac:dyDescent="0.15">
      <c r="C397" s="54"/>
      <c r="H397" s="54"/>
      <c r="I397" s="54"/>
    </row>
    <row r="398" spans="3:9" ht="15" x14ac:dyDescent="0.15">
      <c r="C398" s="54"/>
      <c r="H398" s="54"/>
      <c r="I398" s="54"/>
    </row>
    <row r="399" spans="3:9" ht="15" x14ac:dyDescent="0.15">
      <c r="C399" s="54"/>
      <c r="H399" s="54"/>
      <c r="I399" s="54"/>
    </row>
    <row r="400" spans="3:9" ht="15" x14ac:dyDescent="0.15">
      <c r="C400" s="54"/>
      <c r="H400" s="54"/>
      <c r="I400" s="54"/>
    </row>
    <row r="401" spans="3:9" ht="15" x14ac:dyDescent="0.15">
      <c r="C401" s="54"/>
      <c r="H401" s="54"/>
      <c r="I401" s="54"/>
    </row>
    <row r="402" spans="3:9" ht="15" x14ac:dyDescent="0.15">
      <c r="C402" s="54"/>
      <c r="H402" s="54"/>
      <c r="I402" s="54"/>
    </row>
    <row r="403" spans="3:9" ht="15" x14ac:dyDescent="0.15">
      <c r="C403" s="54"/>
      <c r="H403" s="54"/>
      <c r="I403" s="54"/>
    </row>
    <row r="404" spans="3:9" ht="15" x14ac:dyDescent="0.15">
      <c r="C404" s="54"/>
      <c r="H404" s="54"/>
      <c r="I404" s="54"/>
    </row>
    <row r="405" spans="3:9" ht="15" x14ac:dyDescent="0.15">
      <c r="C405" s="54"/>
      <c r="H405" s="54"/>
      <c r="I405" s="54"/>
    </row>
    <row r="406" spans="3:9" ht="15" x14ac:dyDescent="0.15">
      <c r="C406" s="54"/>
      <c r="H406" s="54"/>
      <c r="I406" s="54"/>
    </row>
    <row r="407" spans="3:9" ht="15" x14ac:dyDescent="0.15">
      <c r="C407" s="54"/>
      <c r="H407" s="54"/>
      <c r="I407" s="54"/>
    </row>
    <row r="408" spans="3:9" ht="15" x14ac:dyDescent="0.15">
      <c r="C408" s="54"/>
      <c r="H408" s="54"/>
      <c r="I408" s="54"/>
    </row>
    <row r="409" spans="3:9" ht="15" x14ac:dyDescent="0.15">
      <c r="C409" s="54"/>
      <c r="H409" s="54"/>
      <c r="I409" s="54"/>
    </row>
    <row r="410" spans="3:9" ht="15" x14ac:dyDescent="0.15">
      <c r="C410" s="54"/>
      <c r="H410" s="54"/>
      <c r="I410" s="54"/>
    </row>
    <row r="411" spans="3:9" ht="15" x14ac:dyDescent="0.15">
      <c r="C411" s="54"/>
      <c r="H411" s="54"/>
      <c r="I411" s="54"/>
    </row>
    <row r="412" spans="3:9" ht="15" x14ac:dyDescent="0.15">
      <c r="C412" s="54"/>
      <c r="H412" s="54"/>
      <c r="I412" s="54"/>
    </row>
    <row r="413" spans="3:9" ht="15" x14ac:dyDescent="0.15">
      <c r="C413" s="54"/>
      <c r="H413" s="54"/>
      <c r="I413" s="54"/>
    </row>
    <row r="414" spans="3:9" ht="15" x14ac:dyDescent="0.15">
      <c r="C414" s="54"/>
      <c r="H414" s="54"/>
      <c r="I414" s="54"/>
    </row>
    <row r="415" spans="3:9" ht="15" x14ac:dyDescent="0.15">
      <c r="C415" s="54"/>
      <c r="H415" s="54"/>
      <c r="I415" s="54"/>
    </row>
    <row r="416" spans="3:9" ht="15" x14ac:dyDescent="0.15">
      <c r="C416" s="54"/>
      <c r="H416" s="54"/>
      <c r="I416" s="54"/>
    </row>
    <row r="417" spans="3:9" ht="15" x14ac:dyDescent="0.15">
      <c r="C417" s="54"/>
      <c r="H417" s="54"/>
      <c r="I417" s="54"/>
    </row>
    <row r="418" spans="3:9" ht="15" x14ac:dyDescent="0.15">
      <c r="C418" s="54"/>
      <c r="H418" s="54"/>
      <c r="I418" s="54"/>
    </row>
    <row r="419" spans="3:9" ht="15" x14ac:dyDescent="0.15">
      <c r="C419" s="54"/>
      <c r="H419" s="54"/>
      <c r="I419" s="54"/>
    </row>
    <row r="420" spans="3:9" ht="15" x14ac:dyDescent="0.15">
      <c r="C420" s="54"/>
      <c r="H420" s="54"/>
      <c r="I420" s="54"/>
    </row>
    <row r="421" spans="3:9" ht="15" x14ac:dyDescent="0.15">
      <c r="C421" s="54"/>
      <c r="H421" s="54"/>
      <c r="I421" s="54"/>
    </row>
    <row r="422" spans="3:9" ht="15" x14ac:dyDescent="0.15">
      <c r="C422" s="54"/>
      <c r="H422" s="54"/>
      <c r="I422" s="54"/>
    </row>
    <row r="423" spans="3:9" ht="15" x14ac:dyDescent="0.15">
      <c r="C423" s="54"/>
      <c r="H423" s="54"/>
      <c r="I423" s="54"/>
    </row>
    <row r="424" spans="3:9" ht="15" x14ac:dyDescent="0.15">
      <c r="C424" s="54"/>
      <c r="H424" s="54"/>
      <c r="I424" s="54"/>
    </row>
    <row r="425" spans="3:9" ht="15" x14ac:dyDescent="0.15">
      <c r="C425" s="54"/>
      <c r="H425" s="54"/>
      <c r="I425" s="54"/>
    </row>
    <row r="426" spans="3:9" ht="15" x14ac:dyDescent="0.15">
      <c r="C426" s="54"/>
      <c r="H426" s="54"/>
      <c r="I426" s="54"/>
    </row>
    <row r="427" spans="3:9" ht="15" x14ac:dyDescent="0.15">
      <c r="C427" s="54"/>
      <c r="H427" s="54"/>
      <c r="I427" s="54"/>
    </row>
    <row r="428" spans="3:9" ht="15" x14ac:dyDescent="0.15">
      <c r="C428" s="54"/>
      <c r="H428" s="54"/>
      <c r="I428" s="54"/>
    </row>
    <row r="429" spans="3:9" ht="15" x14ac:dyDescent="0.15">
      <c r="C429" s="54"/>
      <c r="H429" s="54"/>
      <c r="I429" s="54"/>
    </row>
    <row r="430" spans="3:9" ht="15" x14ac:dyDescent="0.15">
      <c r="C430" s="54"/>
      <c r="H430" s="54"/>
      <c r="I430" s="54"/>
    </row>
    <row r="431" spans="3:9" ht="15" x14ac:dyDescent="0.15">
      <c r="C431" s="54"/>
      <c r="H431" s="54"/>
      <c r="I431" s="54"/>
    </row>
    <row r="432" spans="3:9" ht="15" x14ac:dyDescent="0.15">
      <c r="C432" s="54"/>
      <c r="H432" s="54"/>
      <c r="I432" s="54"/>
    </row>
    <row r="433" spans="3:9" ht="15" x14ac:dyDescent="0.15">
      <c r="C433" s="54"/>
      <c r="H433" s="54"/>
      <c r="I433" s="54"/>
    </row>
    <row r="434" spans="3:9" ht="15" x14ac:dyDescent="0.15">
      <c r="C434" s="54"/>
      <c r="H434" s="54"/>
      <c r="I434" s="54"/>
    </row>
    <row r="435" spans="3:9" ht="15" x14ac:dyDescent="0.15">
      <c r="C435" s="54"/>
      <c r="H435" s="54"/>
      <c r="I435" s="54"/>
    </row>
    <row r="436" spans="3:9" ht="15" x14ac:dyDescent="0.15">
      <c r="C436" s="54"/>
      <c r="H436" s="54"/>
      <c r="I436" s="54"/>
    </row>
    <row r="437" spans="3:9" ht="15" x14ac:dyDescent="0.15">
      <c r="C437" s="54"/>
      <c r="H437" s="54"/>
      <c r="I437" s="54"/>
    </row>
    <row r="438" spans="3:9" ht="15" x14ac:dyDescent="0.15">
      <c r="C438" s="54"/>
      <c r="H438" s="54"/>
      <c r="I438" s="54"/>
    </row>
    <row r="439" spans="3:9" ht="15" x14ac:dyDescent="0.15">
      <c r="C439" s="54"/>
      <c r="H439" s="54"/>
      <c r="I439" s="54"/>
    </row>
    <row r="440" spans="3:9" ht="15" x14ac:dyDescent="0.15">
      <c r="C440" s="54"/>
      <c r="H440" s="54"/>
      <c r="I440" s="54"/>
    </row>
    <row r="441" spans="3:9" ht="15" x14ac:dyDescent="0.15">
      <c r="C441" s="54"/>
      <c r="H441" s="54"/>
      <c r="I441" s="54"/>
    </row>
    <row r="442" spans="3:9" ht="15" x14ac:dyDescent="0.15">
      <c r="C442" s="54"/>
      <c r="H442" s="54"/>
      <c r="I442" s="54"/>
    </row>
    <row r="443" spans="3:9" ht="15" x14ac:dyDescent="0.15">
      <c r="C443" s="54"/>
      <c r="H443" s="54"/>
      <c r="I443" s="54"/>
    </row>
    <row r="444" spans="3:9" ht="15" x14ac:dyDescent="0.15">
      <c r="C444" s="54"/>
      <c r="H444" s="54"/>
      <c r="I444" s="54"/>
    </row>
    <row r="445" spans="3:9" ht="15" x14ac:dyDescent="0.15">
      <c r="C445" s="54"/>
      <c r="H445" s="54"/>
      <c r="I445" s="54"/>
    </row>
    <row r="446" spans="3:9" ht="15" x14ac:dyDescent="0.15">
      <c r="C446" s="54"/>
      <c r="H446" s="54"/>
      <c r="I446" s="54"/>
    </row>
    <row r="447" spans="3:9" ht="15" x14ac:dyDescent="0.15">
      <c r="C447" s="54"/>
      <c r="H447" s="54"/>
      <c r="I447" s="54"/>
    </row>
    <row r="448" spans="3:9" ht="15" x14ac:dyDescent="0.15">
      <c r="C448" s="54"/>
      <c r="H448" s="54"/>
      <c r="I448" s="54"/>
    </row>
    <row r="449" spans="3:9" ht="15" x14ac:dyDescent="0.15">
      <c r="C449" s="54"/>
      <c r="H449" s="54"/>
      <c r="I449" s="54"/>
    </row>
    <row r="450" spans="3:9" ht="15" x14ac:dyDescent="0.15">
      <c r="C450" s="54"/>
      <c r="H450" s="54"/>
      <c r="I450" s="54"/>
    </row>
    <row r="451" spans="3:9" ht="15" x14ac:dyDescent="0.15">
      <c r="C451" s="54"/>
      <c r="H451" s="54"/>
      <c r="I451" s="54"/>
    </row>
    <row r="452" spans="3:9" ht="15" x14ac:dyDescent="0.15">
      <c r="C452" s="54"/>
      <c r="H452" s="54"/>
      <c r="I452" s="54"/>
    </row>
    <row r="453" spans="3:9" ht="15" x14ac:dyDescent="0.15">
      <c r="C453" s="54"/>
      <c r="H453" s="54"/>
      <c r="I453" s="54"/>
    </row>
    <row r="454" spans="3:9" ht="15" x14ac:dyDescent="0.15">
      <c r="C454" s="54"/>
      <c r="H454" s="54"/>
      <c r="I454" s="54"/>
    </row>
    <row r="455" spans="3:9" ht="15" x14ac:dyDescent="0.15">
      <c r="C455" s="54"/>
      <c r="H455" s="54"/>
      <c r="I455" s="54"/>
    </row>
    <row r="456" spans="3:9" ht="15" x14ac:dyDescent="0.15">
      <c r="C456" s="54"/>
      <c r="H456" s="54"/>
      <c r="I456" s="54"/>
    </row>
    <row r="457" spans="3:9" ht="15" x14ac:dyDescent="0.15">
      <c r="C457" s="54"/>
      <c r="H457" s="54"/>
      <c r="I457" s="54"/>
    </row>
    <row r="458" spans="3:9" ht="15" x14ac:dyDescent="0.15">
      <c r="C458" s="54"/>
      <c r="H458" s="54"/>
      <c r="I458" s="54"/>
    </row>
    <row r="459" spans="3:9" ht="15" x14ac:dyDescent="0.15">
      <c r="C459" s="54"/>
      <c r="H459" s="54"/>
      <c r="I459" s="54"/>
    </row>
    <row r="460" spans="3:9" ht="15" x14ac:dyDescent="0.15">
      <c r="C460" s="54"/>
      <c r="H460" s="54"/>
      <c r="I460" s="54"/>
    </row>
    <row r="461" spans="3:9" ht="15" x14ac:dyDescent="0.15">
      <c r="C461" s="54"/>
      <c r="H461" s="54"/>
      <c r="I461" s="54"/>
    </row>
    <row r="462" spans="3:9" ht="15" x14ac:dyDescent="0.15">
      <c r="C462" s="54"/>
      <c r="H462" s="54"/>
      <c r="I462" s="54"/>
    </row>
    <row r="463" spans="3:9" ht="15" x14ac:dyDescent="0.15">
      <c r="C463" s="54"/>
      <c r="H463" s="54"/>
      <c r="I463" s="54"/>
    </row>
    <row r="464" spans="3:9" ht="15" x14ac:dyDescent="0.15">
      <c r="C464" s="54"/>
      <c r="H464" s="54"/>
      <c r="I464" s="54"/>
    </row>
    <row r="465" spans="3:9" ht="15" x14ac:dyDescent="0.15">
      <c r="C465" s="54"/>
      <c r="H465" s="54"/>
      <c r="I465" s="54"/>
    </row>
    <row r="466" spans="3:9" ht="15" x14ac:dyDescent="0.15">
      <c r="C466" s="54"/>
      <c r="H466" s="54"/>
      <c r="I466" s="54"/>
    </row>
    <row r="467" spans="3:9" ht="15" x14ac:dyDescent="0.15">
      <c r="C467" s="54"/>
      <c r="H467" s="54"/>
      <c r="I467" s="54"/>
    </row>
    <row r="468" spans="3:9" ht="15" x14ac:dyDescent="0.15">
      <c r="C468" s="54"/>
      <c r="H468" s="54"/>
      <c r="I468" s="54"/>
    </row>
    <row r="469" spans="3:9" ht="15" x14ac:dyDescent="0.15">
      <c r="C469" s="54"/>
      <c r="H469" s="54"/>
      <c r="I469" s="54"/>
    </row>
    <row r="470" spans="3:9" ht="15" x14ac:dyDescent="0.15">
      <c r="C470" s="54"/>
      <c r="H470" s="54"/>
      <c r="I470" s="54"/>
    </row>
    <row r="471" spans="3:9" ht="15" x14ac:dyDescent="0.15">
      <c r="C471" s="54"/>
      <c r="H471" s="54"/>
      <c r="I471" s="54"/>
    </row>
    <row r="472" spans="3:9" ht="15" x14ac:dyDescent="0.15">
      <c r="C472" s="54"/>
      <c r="H472" s="54"/>
      <c r="I472" s="54"/>
    </row>
    <row r="473" spans="3:9" ht="15" x14ac:dyDescent="0.15">
      <c r="C473" s="54"/>
      <c r="H473" s="54"/>
      <c r="I473" s="54"/>
    </row>
    <row r="474" spans="3:9" ht="15" x14ac:dyDescent="0.15">
      <c r="C474" s="54"/>
      <c r="H474" s="54"/>
      <c r="I474" s="54"/>
    </row>
    <row r="475" spans="3:9" ht="15" x14ac:dyDescent="0.15">
      <c r="C475" s="54"/>
      <c r="H475" s="54"/>
      <c r="I475" s="54"/>
    </row>
    <row r="476" spans="3:9" ht="15" x14ac:dyDescent="0.15">
      <c r="C476" s="54"/>
      <c r="H476" s="54"/>
      <c r="I476" s="54"/>
    </row>
    <row r="477" spans="3:9" ht="15" x14ac:dyDescent="0.15">
      <c r="C477" s="54"/>
      <c r="H477" s="54"/>
      <c r="I477" s="54"/>
    </row>
    <row r="478" spans="3:9" ht="15" x14ac:dyDescent="0.15">
      <c r="C478" s="54"/>
      <c r="H478" s="54"/>
      <c r="I478" s="54"/>
    </row>
    <row r="479" spans="3:9" ht="15" x14ac:dyDescent="0.15">
      <c r="C479" s="54"/>
      <c r="H479" s="54"/>
      <c r="I479" s="54"/>
    </row>
    <row r="480" spans="3:9" ht="15" x14ac:dyDescent="0.15">
      <c r="C480" s="54"/>
      <c r="H480" s="54"/>
      <c r="I480" s="54"/>
    </row>
    <row r="481" spans="3:9" ht="15" x14ac:dyDescent="0.15">
      <c r="C481" s="54"/>
      <c r="H481" s="54"/>
      <c r="I481" s="54"/>
    </row>
    <row r="482" spans="3:9" ht="15" x14ac:dyDescent="0.15">
      <c r="C482" s="54"/>
      <c r="H482" s="54"/>
      <c r="I482" s="54"/>
    </row>
    <row r="483" spans="3:9" ht="15" x14ac:dyDescent="0.15">
      <c r="C483" s="54"/>
      <c r="H483" s="54"/>
      <c r="I483" s="54"/>
    </row>
    <row r="484" spans="3:9" ht="15" x14ac:dyDescent="0.15">
      <c r="C484" s="54"/>
      <c r="H484" s="54"/>
      <c r="I484" s="54"/>
    </row>
    <row r="485" spans="3:9" ht="15" x14ac:dyDescent="0.15">
      <c r="C485" s="54"/>
      <c r="H485" s="54"/>
      <c r="I485" s="54"/>
    </row>
    <row r="486" spans="3:9" ht="15" x14ac:dyDescent="0.15">
      <c r="C486" s="54"/>
      <c r="H486" s="54"/>
      <c r="I486" s="54"/>
    </row>
    <row r="487" spans="3:9" ht="15" x14ac:dyDescent="0.15">
      <c r="C487" s="54"/>
      <c r="H487" s="54"/>
      <c r="I487" s="54"/>
    </row>
    <row r="488" spans="3:9" ht="15" x14ac:dyDescent="0.15">
      <c r="C488" s="54"/>
      <c r="H488" s="54"/>
      <c r="I488" s="54"/>
    </row>
    <row r="489" spans="3:9" ht="15" x14ac:dyDescent="0.15">
      <c r="C489" s="54"/>
      <c r="H489" s="54"/>
      <c r="I489" s="54"/>
    </row>
    <row r="490" spans="3:9" ht="15" x14ac:dyDescent="0.15">
      <c r="C490" s="54"/>
      <c r="H490" s="54"/>
      <c r="I490" s="54"/>
    </row>
    <row r="491" spans="3:9" ht="15" x14ac:dyDescent="0.15">
      <c r="C491" s="54"/>
      <c r="H491" s="54"/>
      <c r="I491" s="54"/>
    </row>
    <row r="492" spans="3:9" ht="17.25" x14ac:dyDescent="0.15">
      <c r="C492" s="55"/>
      <c r="H492" s="55"/>
      <c r="I492" s="55"/>
    </row>
    <row r="493" spans="3:9" ht="17.25" x14ac:dyDescent="0.15">
      <c r="C493" s="55"/>
      <c r="H493" s="55"/>
      <c r="I493" s="55"/>
    </row>
    <row r="494" spans="3:9" ht="17.25" x14ac:dyDescent="0.15">
      <c r="C494" s="55"/>
      <c r="H494" s="55"/>
      <c r="I494" s="55"/>
    </row>
    <row r="495" spans="3:9" ht="17.25" x14ac:dyDescent="0.15">
      <c r="C495" s="55"/>
      <c r="H495" s="55"/>
      <c r="I495" s="55"/>
    </row>
    <row r="496" spans="3:9" ht="17.25" x14ac:dyDescent="0.15">
      <c r="C496" s="55"/>
      <c r="H496" s="55"/>
      <c r="I496" s="55"/>
    </row>
    <row r="497" spans="3:9" ht="17.25" x14ac:dyDescent="0.15">
      <c r="C497" s="55"/>
      <c r="H497" s="55"/>
      <c r="I497" s="55"/>
    </row>
    <row r="498" spans="3:9" ht="17.25" x14ac:dyDescent="0.15">
      <c r="C498" s="55"/>
      <c r="H498" s="55"/>
      <c r="I498" s="55"/>
    </row>
    <row r="499" spans="3:9" ht="17.25" x14ac:dyDescent="0.15">
      <c r="C499" s="55"/>
      <c r="H499" s="55"/>
      <c r="I499" s="55"/>
    </row>
    <row r="500" spans="3:9" ht="17.25" x14ac:dyDescent="0.15">
      <c r="C500" s="55"/>
      <c r="H500" s="55"/>
      <c r="I500" s="55"/>
    </row>
    <row r="501" spans="3:9" ht="17.25" x14ac:dyDescent="0.15">
      <c r="C501" s="55"/>
      <c r="H501" s="55"/>
      <c r="I501" s="55"/>
    </row>
    <row r="502" spans="3:9" ht="17.25" x14ac:dyDescent="0.15">
      <c r="C502" s="55"/>
      <c r="H502" s="55"/>
      <c r="I502" s="55"/>
    </row>
    <row r="503" spans="3:9" ht="17.25" x14ac:dyDescent="0.15">
      <c r="C503" s="55"/>
      <c r="H503" s="55"/>
      <c r="I503" s="55"/>
    </row>
    <row r="504" spans="3:9" ht="17.25" x14ac:dyDescent="0.15">
      <c r="C504" s="55"/>
      <c r="H504" s="55"/>
      <c r="I504" s="55"/>
    </row>
    <row r="505" spans="3:9" ht="17.25" x14ac:dyDescent="0.15">
      <c r="C505" s="55"/>
      <c r="H505" s="55"/>
      <c r="I505" s="55"/>
    </row>
    <row r="506" spans="3:9" ht="17.25" x14ac:dyDescent="0.15">
      <c r="C506" s="55"/>
      <c r="H506" s="55"/>
      <c r="I506" s="55"/>
    </row>
    <row r="507" spans="3:9" ht="17.25" x14ac:dyDescent="0.15">
      <c r="C507" s="55"/>
      <c r="H507" s="55"/>
      <c r="I507" s="55"/>
    </row>
    <row r="508" spans="3:9" ht="17.25" x14ac:dyDescent="0.15">
      <c r="C508" s="55"/>
      <c r="H508" s="55"/>
      <c r="I508" s="55"/>
    </row>
    <row r="509" spans="3:9" ht="17.25" x14ac:dyDescent="0.15">
      <c r="C509" s="55"/>
      <c r="H509" s="55"/>
      <c r="I509" s="55"/>
    </row>
    <row r="510" spans="3:9" ht="17.25" x14ac:dyDescent="0.15">
      <c r="C510" s="55"/>
      <c r="H510" s="55"/>
      <c r="I510" s="55"/>
    </row>
    <row r="511" spans="3:9" ht="17.25" x14ac:dyDescent="0.15">
      <c r="C511" s="55"/>
      <c r="H511" s="55"/>
      <c r="I511" s="55"/>
    </row>
    <row r="512" spans="3:9" ht="17.25" x14ac:dyDescent="0.15">
      <c r="C512" s="55"/>
      <c r="H512" s="55"/>
      <c r="I512" s="55"/>
    </row>
    <row r="513" spans="3:9" ht="17.25" x14ac:dyDescent="0.15">
      <c r="C513" s="55"/>
      <c r="H513" s="55"/>
      <c r="I513" s="55"/>
    </row>
    <row r="514" spans="3:9" ht="17.25" x14ac:dyDescent="0.15">
      <c r="C514" s="55"/>
      <c r="H514" s="55"/>
      <c r="I514" s="55"/>
    </row>
    <row r="515" spans="3:9" ht="17.25" x14ac:dyDescent="0.15">
      <c r="C515" s="55"/>
      <c r="H515" s="55"/>
      <c r="I515" s="55"/>
    </row>
    <row r="516" spans="3:9" ht="17.25" x14ac:dyDescent="0.15">
      <c r="C516" s="55"/>
      <c r="H516" s="55"/>
      <c r="I516" s="55"/>
    </row>
    <row r="517" spans="3:9" ht="17.25" x14ac:dyDescent="0.15">
      <c r="C517" s="55"/>
      <c r="H517" s="55"/>
      <c r="I517" s="55"/>
    </row>
    <row r="518" spans="3:9" ht="17.25" x14ac:dyDescent="0.15">
      <c r="C518" s="55"/>
      <c r="H518" s="55"/>
      <c r="I518" s="55"/>
    </row>
    <row r="519" spans="3:9" ht="17.25" x14ac:dyDescent="0.15">
      <c r="C519" s="55"/>
      <c r="H519" s="55"/>
      <c r="I519" s="55"/>
    </row>
    <row r="520" spans="3:9" ht="17.25" x14ac:dyDescent="0.15">
      <c r="C520" s="55"/>
      <c r="H520" s="55"/>
      <c r="I520" s="55"/>
    </row>
    <row r="521" spans="3:9" ht="17.25" x14ac:dyDescent="0.15">
      <c r="C521" s="55"/>
      <c r="H521" s="55"/>
      <c r="I521" s="55"/>
    </row>
    <row r="522" spans="3:9" ht="17.25" x14ac:dyDescent="0.15">
      <c r="C522" s="55"/>
      <c r="H522" s="55"/>
      <c r="I522" s="55"/>
    </row>
    <row r="523" spans="3:9" ht="17.25" x14ac:dyDescent="0.15">
      <c r="C523" s="55"/>
      <c r="H523" s="55"/>
      <c r="I523" s="55"/>
    </row>
    <row r="524" spans="3:9" ht="17.25" x14ac:dyDescent="0.15">
      <c r="C524" s="55"/>
      <c r="H524" s="55"/>
      <c r="I524" s="55"/>
    </row>
    <row r="525" spans="3:9" ht="17.25" x14ac:dyDescent="0.15">
      <c r="C525" s="55"/>
      <c r="H525" s="55"/>
      <c r="I525" s="55"/>
    </row>
    <row r="526" spans="3:9" ht="17.25" x14ac:dyDescent="0.15">
      <c r="C526" s="55"/>
      <c r="H526" s="55"/>
      <c r="I526" s="55"/>
    </row>
    <row r="527" spans="3:9" ht="17.25" x14ac:dyDescent="0.15">
      <c r="C527" s="55"/>
      <c r="H527" s="55"/>
      <c r="I527" s="55"/>
    </row>
    <row r="528" spans="3:9" ht="17.25" x14ac:dyDescent="0.15">
      <c r="C528" s="55"/>
      <c r="H528" s="55"/>
      <c r="I528" s="55"/>
    </row>
    <row r="529" spans="3:9" ht="17.25" x14ac:dyDescent="0.15">
      <c r="C529" s="55"/>
      <c r="H529" s="55"/>
      <c r="I529" s="55"/>
    </row>
    <row r="530" spans="3:9" ht="17.25" x14ac:dyDescent="0.15">
      <c r="C530" s="55"/>
      <c r="H530" s="55"/>
      <c r="I530" s="55"/>
    </row>
    <row r="531" spans="3:9" ht="17.25" x14ac:dyDescent="0.15">
      <c r="C531" s="55"/>
      <c r="H531" s="55"/>
      <c r="I531" s="55"/>
    </row>
    <row r="532" spans="3:9" ht="17.25" x14ac:dyDescent="0.15">
      <c r="C532" s="55"/>
      <c r="H532" s="55"/>
      <c r="I532" s="55"/>
    </row>
    <row r="533" spans="3:9" ht="17.25" x14ac:dyDescent="0.15">
      <c r="C533" s="55"/>
      <c r="H533" s="55"/>
      <c r="I533" s="55"/>
    </row>
    <row r="534" spans="3:9" ht="17.25" x14ac:dyDescent="0.15">
      <c r="C534" s="55"/>
      <c r="H534" s="55"/>
      <c r="I534" s="55"/>
    </row>
    <row r="535" spans="3:9" ht="17.25" x14ac:dyDescent="0.15">
      <c r="C535" s="55"/>
      <c r="H535" s="55"/>
      <c r="I535" s="55"/>
    </row>
    <row r="536" spans="3:9" ht="17.25" x14ac:dyDescent="0.15">
      <c r="C536" s="55"/>
      <c r="H536" s="55"/>
      <c r="I536" s="55"/>
    </row>
    <row r="537" spans="3:9" ht="17.25" x14ac:dyDescent="0.15">
      <c r="C537" s="55"/>
      <c r="H537" s="55"/>
      <c r="I537" s="55"/>
    </row>
    <row r="538" spans="3:9" ht="17.25" x14ac:dyDescent="0.15">
      <c r="C538" s="55"/>
      <c r="H538" s="55"/>
      <c r="I538" s="55"/>
    </row>
    <row r="539" spans="3:9" ht="17.25" x14ac:dyDescent="0.15">
      <c r="C539" s="55"/>
      <c r="H539" s="55"/>
      <c r="I539" s="55"/>
    </row>
    <row r="540" spans="3:9" ht="17.25" x14ac:dyDescent="0.15">
      <c r="C540" s="55"/>
      <c r="H540" s="55"/>
      <c r="I540" s="55"/>
    </row>
    <row r="541" spans="3:9" ht="17.25" x14ac:dyDescent="0.15">
      <c r="C541" s="55"/>
      <c r="H541" s="55"/>
      <c r="I541" s="55"/>
    </row>
    <row r="542" spans="3:9" ht="17.25" x14ac:dyDescent="0.15">
      <c r="C542" s="55"/>
      <c r="H542" s="55"/>
      <c r="I542" s="55"/>
    </row>
    <row r="543" spans="3:9" ht="17.25" x14ac:dyDescent="0.15">
      <c r="C543" s="55"/>
      <c r="H543" s="55"/>
      <c r="I543" s="55"/>
    </row>
    <row r="544" spans="3:9" ht="17.25" x14ac:dyDescent="0.15">
      <c r="C544" s="55"/>
      <c r="H544" s="55"/>
      <c r="I544" s="55"/>
    </row>
    <row r="545" spans="3:9" ht="17.25" x14ac:dyDescent="0.15">
      <c r="C545" s="55"/>
      <c r="H545" s="55"/>
      <c r="I545" s="55"/>
    </row>
    <row r="546" spans="3:9" ht="17.25" x14ac:dyDescent="0.15">
      <c r="C546" s="55"/>
      <c r="H546" s="55"/>
      <c r="I546" s="55"/>
    </row>
    <row r="547" spans="3:9" ht="17.25" x14ac:dyDescent="0.15">
      <c r="C547" s="55"/>
      <c r="H547" s="55"/>
      <c r="I547" s="55"/>
    </row>
    <row r="548" spans="3:9" ht="17.25" x14ac:dyDescent="0.15">
      <c r="C548" s="55"/>
      <c r="H548" s="55"/>
      <c r="I548" s="55"/>
    </row>
    <row r="549" spans="3:9" ht="17.25" x14ac:dyDescent="0.15">
      <c r="C549" s="55"/>
      <c r="H549" s="55"/>
      <c r="I549" s="55"/>
    </row>
    <row r="550" spans="3:9" ht="17.25" x14ac:dyDescent="0.15">
      <c r="C550" s="55"/>
      <c r="H550" s="55"/>
      <c r="I550" s="55"/>
    </row>
    <row r="551" spans="3:9" ht="17.25" x14ac:dyDescent="0.15">
      <c r="C551" s="55"/>
      <c r="H551" s="55"/>
      <c r="I551" s="55"/>
    </row>
    <row r="552" spans="3:9" ht="17.25" x14ac:dyDescent="0.15">
      <c r="C552" s="55"/>
      <c r="H552" s="55"/>
      <c r="I552" s="55"/>
    </row>
    <row r="553" spans="3:9" ht="17.25" x14ac:dyDescent="0.15">
      <c r="C553" s="55"/>
      <c r="H553" s="55"/>
      <c r="I553" s="55"/>
    </row>
    <row r="554" spans="3:9" ht="17.25" x14ac:dyDescent="0.15">
      <c r="C554" s="55"/>
      <c r="H554" s="55"/>
      <c r="I554" s="55"/>
    </row>
    <row r="555" spans="3:9" ht="17.25" x14ac:dyDescent="0.15">
      <c r="C555" s="55"/>
      <c r="H555" s="55"/>
      <c r="I555" s="55"/>
    </row>
    <row r="556" spans="3:9" ht="17.25" x14ac:dyDescent="0.15">
      <c r="C556" s="55"/>
      <c r="H556" s="55"/>
      <c r="I556" s="55"/>
    </row>
    <row r="557" spans="3:9" ht="17.25" x14ac:dyDescent="0.15">
      <c r="C557" s="55"/>
      <c r="H557" s="55"/>
      <c r="I557" s="55"/>
    </row>
    <row r="558" spans="3:9" ht="17.25" x14ac:dyDescent="0.15">
      <c r="C558" s="55"/>
      <c r="H558" s="55"/>
      <c r="I558" s="55"/>
    </row>
    <row r="559" spans="3:9" ht="17.25" x14ac:dyDescent="0.15">
      <c r="C559" s="55"/>
      <c r="H559" s="55"/>
      <c r="I559" s="55"/>
    </row>
    <row r="560" spans="3:9" ht="17.25" x14ac:dyDescent="0.15">
      <c r="C560" s="55"/>
      <c r="H560" s="55"/>
      <c r="I560" s="55"/>
    </row>
  </sheetData>
  <mergeCells count="37">
    <mergeCell ref="B37:F37"/>
    <mergeCell ref="I24:I31"/>
    <mergeCell ref="B32:B36"/>
    <mergeCell ref="C32:C36"/>
    <mergeCell ref="D32:D36"/>
    <mergeCell ref="G32:G36"/>
    <mergeCell ref="H32:H36"/>
    <mergeCell ref="I32:I36"/>
    <mergeCell ref="H24:H31"/>
    <mergeCell ref="A24:A31"/>
    <mergeCell ref="B24:B31"/>
    <mergeCell ref="C24:C31"/>
    <mergeCell ref="D24:D31"/>
    <mergeCell ref="G24:G31"/>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A3:I3"/>
    <mergeCell ref="A4:B4"/>
    <mergeCell ref="B6:B7"/>
    <mergeCell ref="C6:C7"/>
    <mergeCell ref="D6:D7"/>
    <mergeCell ref="E6:F7"/>
    <mergeCell ref="G6:G7"/>
    <mergeCell ref="H6:H7"/>
    <mergeCell ref="I6:I7"/>
  </mergeCells>
  <phoneticPr fontId="2"/>
  <pageMargins left="0.7" right="0.7" top="0.75" bottom="0.75" header="0.3" footer="0.3"/>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2:I559"/>
  <sheetViews>
    <sheetView view="pageBreakPreview" zoomScaleNormal="100" zoomScaleSheetLayoutView="100" workbookViewId="0">
      <selection activeCell="E27" sqref="E27"/>
    </sheetView>
  </sheetViews>
  <sheetFormatPr defaultColWidth="9" defaultRowHeight="13.5" x14ac:dyDescent="0.15"/>
  <cols>
    <col min="1" max="1" width="3.375" style="3" customWidth="1"/>
    <col min="2" max="2" width="20.625" style="2" customWidth="1"/>
    <col min="3" max="3" width="20.625" style="3" customWidth="1"/>
    <col min="4" max="4" width="32.625" style="3" customWidth="1"/>
    <col min="5" max="5" width="4.625" style="4" customWidth="1"/>
    <col min="6" max="6" width="20.625" style="5" customWidth="1"/>
    <col min="7" max="8" width="20.625" style="3" customWidth="1"/>
    <col min="9" max="9" width="24.375" style="3" customWidth="1"/>
    <col min="10" max="16384" width="9" style="3"/>
  </cols>
  <sheetData>
    <row r="2" spans="1:9" x14ac:dyDescent="0.15">
      <c r="A2" s="1" t="s">
        <v>59</v>
      </c>
    </row>
    <row r="3" spans="1:9" ht="17.100000000000001" customHeight="1" x14ac:dyDescent="0.15">
      <c r="A3" s="280" t="s">
        <v>100</v>
      </c>
      <c r="B3" s="280"/>
      <c r="C3" s="280"/>
      <c r="D3" s="280"/>
      <c r="E3" s="280"/>
      <c r="F3" s="280"/>
      <c r="G3" s="280"/>
      <c r="H3" s="280"/>
      <c r="I3" s="280"/>
    </row>
    <row r="4" spans="1:9" ht="15" customHeight="1" x14ac:dyDescent="0.15">
      <c r="A4" s="281" t="s">
        <v>0</v>
      </c>
      <c r="B4" s="281"/>
      <c r="C4" s="6" t="s">
        <v>79</v>
      </c>
      <c r="D4" s="7"/>
      <c r="E4" s="8"/>
      <c r="F4" s="9"/>
      <c r="G4" s="10"/>
    </row>
    <row r="5" spans="1:9" ht="14.25" customHeight="1" x14ac:dyDescent="0.15">
      <c r="A5" s="10"/>
      <c r="B5" s="11"/>
      <c r="C5" s="12"/>
      <c r="D5" s="10"/>
      <c r="E5" s="13"/>
      <c r="F5" s="14"/>
      <c r="G5" s="10"/>
      <c r="H5" s="12"/>
      <c r="I5" s="15" t="s">
        <v>1</v>
      </c>
    </row>
    <row r="6" spans="1:9" s="15" customFormat="1" ht="12.95" customHeight="1" x14ac:dyDescent="0.15">
      <c r="A6" s="16"/>
      <c r="B6" s="282" t="s">
        <v>2</v>
      </c>
      <c r="C6" s="284" t="s">
        <v>3</v>
      </c>
      <c r="D6" s="285" t="s">
        <v>4</v>
      </c>
      <c r="E6" s="286" t="s">
        <v>5</v>
      </c>
      <c r="F6" s="287"/>
      <c r="G6" s="290" t="s">
        <v>6</v>
      </c>
      <c r="H6" s="284" t="s">
        <v>7</v>
      </c>
      <c r="I6" s="285" t="s">
        <v>8</v>
      </c>
    </row>
    <row r="7" spans="1:9" s="15" customFormat="1" ht="12.95" customHeight="1" x14ac:dyDescent="0.15">
      <c r="A7" s="17"/>
      <c r="B7" s="283"/>
      <c r="C7" s="283"/>
      <c r="D7" s="283"/>
      <c r="E7" s="288"/>
      <c r="F7" s="289"/>
      <c r="G7" s="291"/>
      <c r="H7" s="283"/>
      <c r="I7" s="283"/>
    </row>
    <row r="8" spans="1:9" s="15" customFormat="1" ht="15" customHeight="1" x14ac:dyDescent="0.15">
      <c r="A8" s="294">
        <v>1</v>
      </c>
      <c r="B8" s="348" t="s">
        <v>98</v>
      </c>
      <c r="C8" s="351" t="s">
        <v>97</v>
      </c>
      <c r="D8" s="352"/>
      <c r="E8" s="58"/>
      <c r="F8" s="59"/>
      <c r="G8" s="355">
        <v>15000000</v>
      </c>
      <c r="H8" s="355">
        <v>7500000</v>
      </c>
      <c r="I8" s="284"/>
    </row>
    <row r="9" spans="1:9" ht="12.95" customHeight="1" x14ac:dyDescent="0.15">
      <c r="A9" s="295"/>
      <c r="B9" s="361"/>
      <c r="C9" s="363"/>
      <c r="D9" s="353"/>
      <c r="E9" s="60" t="s">
        <v>9</v>
      </c>
      <c r="F9" s="61" t="s">
        <v>10</v>
      </c>
      <c r="G9" s="356"/>
      <c r="H9" s="356"/>
      <c r="I9" s="292"/>
    </row>
    <row r="10" spans="1:9" ht="12.95" customHeight="1" x14ac:dyDescent="0.15">
      <c r="A10" s="295"/>
      <c r="B10" s="361"/>
      <c r="C10" s="363"/>
      <c r="D10" s="353"/>
      <c r="E10" s="62"/>
      <c r="F10" s="63" t="s">
        <v>11</v>
      </c>
      <c r="G10" s="356"/>
      <c r="H10" s="356"/>
      <c r="I10" s="292"/>
    </row>
    <row r="11" spans="1:9" ht="12.95" customHeight="1" x14ac:dyDescent="0.15">
      <c r="A11" s="295"/>
      <c r="B11" s="361"/>
      <c r="C11" s="363"/>
      <c r="D11" s="353"/>
      <c r="E11" s="64"/>
      <c r="F11" s="65" t="s">
        <v>19</v>
      </c>
      <c r="G11" s="356"/>
      <c r="H11" s="356"/>
      <c r="I11" s="292"/>
    </row>
    <row r="12" spans="1:9" ht="12.95" customHeight="1" x14ac:dyDescent="0.15">
      <c r="A12" s="295"/>
      <c r="B12" s="361"/>
      <c r="C12" s="363"/>
      <c r="D12" s="353"/>
      <c r="E12" s="62"/>
      <c r="F12" s="63"/>
      <c r="G12" s="356"/>
      <c r="H12" s="356"/>
      <c r="I12" s="292"/>
    </row>
    <row r="13" spans="1:9" ht="15" customHeight="1" x14ac:dyDescent="0.15">
      <c r="A13" s="295"/>
      <c r="B13" s="361"/>
      <c r="C13" s="363"/>
      <c r="D13" s="353"/>
      <c r="E13" s="64" t="s">
        <v>13</v>
      </c>
      <c r="F13" s="65" t="s">
        <v>19</v>
      </c>
      <c r="G13" s="356"/>
      <c r="H13" s="356"/>
      <c r="I13" s="292"/>
    </row>
    <row r="14" spans="1:9" ht="15" customHeight="1" x14ac:dyDescent="0.15">
      <c r="A14" s="295"/>
      <c r="B14" s="361"/>
      <c r="C14" s="363"/>
      <c r="D14" s="353"/>
      <c r="E14" s="62"/>
      <c r="F14" s="63"/>
      <c r="G14" s="356"/>
      <c r="H14" s="356"/>
      <c r="I14" s="292"/>
    </row>
    <row r="15" spans="1:9" ht="27.75" customHeight="1" x14ac:dyDescent="0.15">
      <c r="A15" s="283"/>
      <c r="B15" s="362"/>
      <c r="C15" s="364"/>
      <c r="D15" s="354"/>
      <c r="E15" s="66"/>
      <c r="F15" s="67"/>
      <c r="G15" s="357"/>
      <c r="H15" s="357"/>
      <c r="I15" s="293"/>
    </row>
    <row r="16" spans="1:9" s="15" customFormat="1" ht="15" customHeight="1" x14ac:dyDescent="0.15">
      <c r="A16" s="294">
        <v>2</v>
      </c>
      <c r="B16" s="348"/>
      <c r="C16" s="351"/>
      <c r="D16" s="352"/>
      <c r="E16" s="58"/>
      <c r="F16" s="59"/>
      <c r="G16" s="355"/>
      <c r="H16" s="355"/>
      <c r="I16" s="358"/>
    </row>
    <row r="17" spans="1:9" ht="12.95" customHeight="1" x14ac:dyDescent="0.15">
      <c r="A17" s="295"/>
      <c r="B17" s="349"/>
      <c r="C17" s="349"/>
      <c r="D17" s="353"/>
      <c r="E17" s="60"/>
      <c r="F17" s="61"/>
      <c r="G17" s="356"/>
      <c r="H17" s="356"/>
      <c r="I17" s="359"/>
    </row>
    <row r="18" spans="1:9" ht="12.95" customHeight="1" x14ac:dyDescent="0.15">
      <c r="A18" s="295"/>
      <c r="B18" s="349"/>
      <c r="C18" s="349"/>
      <c r="D18" s="353"/>
      <c r="E18" s="62"/>
      <c r="F18" s="63"/>
      <c r="G18" s="356"/>
      <c r="H18" s="356"/>
      <c r="I18" s="359"/>
    </row>
    <row r="19" spans="1:9" ht="12.95" customHeight="1" x14ac:dyDescent="0.15">
      <c r="A19" s="295"/>
      <c r="B19" s="349"/>
      <c r="C19" s="349"/>
      <c r="D19" s="353"/>
      <c r="E19" s="64"/>
      <c r="F19" s="65"/>
      <c r="G19" s="356"/>
      <c r="H19" s="356"/>
      <c r="I19" s="359"/>
    </row>
    <row r="20" spans="1:9" ht="12.95" customHeight="1" x14ac:dyDescent="0.15">
      <c r="A20" s="295"/>
      <c r="B20" s="349"/>
      <c r="C20" s="349"/>
      <c r="D20" s="353"/>
      <c r="E20" s="62"/>
      <c r="F20" s="63"/>
      <c r="G20" s="356"/>
      <c r="H20" s="356"/>
      <c r="I20" s="359"/>
    </row>
    <row r="21" spans="1:9" ht="15" customHeight="1" x14ac:dyDescent="0.15">
      <c r="A21" s="295"/>
      <c r="B21" s="349"/>
      <c r="C21" s="349"/>
      <c r="D21" s="353"/>
      <c r="E21" s="64"/>
      <c r="F21" s="65"/>
      <c r="G21" s="356"/>
      <c r="H21" s="356"/>
      <c r="I21" s="359"/>
    </row>
    <row r="22" spans="1:9" ht="15" customHeight="1" x14ac:dyDescent="0.15">
      <c r="A22" s="295"/>
      <c r="B22" s="349"/>
      <c r="C22" s="349"/>
      <c r="D22" s="353"/>
      <c r="E22" s="62"/>
      <c r="F22" s="63"/>
      <c r="G22" s="356"/>
      <c r="H22" s="356"/>
      <c r="I22" s="359"/>
    </row>
    <row r="23" spans="1:9" ht="17.100000000000001" customHeight="1" x14ac:dyDescent="0.15">
      <c r="A23" s="283"/>
      <c r="B23" s="350"/>
      <c r="C23" s="350"/>
      <c r="D23" s="354"/>
      <c r="E23" s="66"/>
      <c r="F23" s="67"/>
      <c r="G23" s="357"/>
      <c r="H23" s="357"/>
      <c r="I23" s="360"/>
    </row>
    <row r="24" spans="1:9" s="15" customFormat="1" ht="15" customHeight="1" x14ac:dyDescent="0.15">
      <c r="A24" s="294">
        <v>3</v>
      </c>
      <c r="B24" s="348"/>
      <c r="C24" s="351"/>
      <c r="D24" s="352"/>
      <c r="E24" s="58"/>
      <c r="F24" s="59"/>
      <c r="G24" s="355"/>
      <c r="H24" s="355"/>
      <c r="I24" s="311"/>
    </row>
    <row r="25" spans="1:9" ht="12.95" customHeight="1" x14ac:dyDescent="0.15">
      <c r="A25" s="295"/>
      <c r="B25" s="349"/>
      <c r="C25" s="349"/>
      <c r="D25" s="353"/>
      <c r="E25" s="60"/>
      <c r="F25" s="61"/>
      <c r="G25" s="356"/>
      <c r="H25" s="356"/>
      <c r="I25" s="312"/>
    </row>
    <row r="26" spans="1:9" ht="12.95" customHeight="1" x14ac:dyDescent="0.15">
      <c r="A26" s="295"/>
      <c r="B26" s="349"/>
      <c r="C26" s="349"/>
      <c r="D26" s="353"/>
      <c r="E26" s="62"/>
      <c r="F26" s="63"/>
      <c r="G26" s="356"/>
      <c r="H26" s="356"/>
      <c r="I26" s="312"/>
    </row>
    <row r="27" spans="1:9" ht="12.95" customHeight="1" x14ac:dyDescent="0.15">
      <c r="A27" s="295"/>
      <c r="B27" s="349"/>
      <c r="C27" s="349"/>
      <c r="D27" s="353"/>
      <c r="E27" s="64"/>
      <c r="F27" s="65"/>
      <c r="G27" s="356"/>
      <c r="H27" s="356"/>
      <c r="I27" s="312"/>
    </row>
    <row r="28" spans="1:9" ht="12.95" customHeight="1" x14ac:dyDescent="0.15">
      <c r="A28" s="295"/>
      <c r="B28" s="349"/>
      <c r="C28" s="349"/>
      <c r="D28" s="353"/>
      <c r="E28" s="62"/>
      <c r="F28" s="63"/>
      <c r="G28" s="356"/>
      <c r="H28" s="356"/>
      <c r="I28" s="312"/>
    </row>
    <row r="29" spans="1:9" ht="15" customHeight="1" x14ac:dyDescent="0.15">
      <c r="A29" s="295"/>
      <c r="B29" s="349"/>
      <c r="C29" s="349"/>
      <c r="D29" s="353"/>
      <c r="E29" s="64"/>
      <c r="F29" s="65"/>
      <c r="G29" s="356"/>
      <c r="H29" s="356"/>
      <c r="I29" s="312"/>
    </row>
    <row r="30" spans="1:9" ht="15" customHeight="1" x14ac:dyDescent="0.15">
      <c r="A30" s="295"/>
      <c r="B30" s="349"/>
      <c r="C30" s="349"/>
      <c r="D30" s="353"/>
      <c r="E30" s="62"/>
      <c r="F30" s="63"/>
      <c r="G30" s="356"/>
      <c r="H30" s="356"/>
      <c r="I30" s="312"/>
    </row>
    <row r="31" spans="1:9" ht="17.100000000000001" customHeight="1" x14ac:dyDescent="0.15">
      <c r="A31" s="283"/>
      <c r="B31" s="350"/>
      <c r="C31" s="350"/>
      <c r="D31" s="354"/>
      <c r="E31" s="66"/>
      <c r="F31" s="67"/>
      <c r="G31" s="357"/>
      <c r="H31" s="357"/>
      <c r="I31" s="313"/>
    </row>
    <row r="32" spans="1:9" ht="9.9499999999999993" customHeight="1" x14ac:dyDescent="0.15">
      <c r="A32" s="28"/>
      <c r="B32" s="333"/>
      <c r="C32" s="336"/>
      <c r="D32" s="339"/>
      <c r="E32" s="29"/>
      <c r="F32" s="30"/>
      <c r="G32" s="365"/>
      <c r="H32" s="368"/>
      <c r="I32" s="342"/>
    </row>
    <row r="33" spans="1:9" ht="9.9499999999999993" customHeight="1" x14ac:dyDescent="0.15">
      <c r="A33" s="31" t="s">
        <v>14</v>
      </c>
      <c r="B33" s="334"/>
      <c r="C33" s="337"/>
      <c r="D33" s="340"/>
      <c r="E33" s="32"/>
      <c r="F33" s="33"/>
      <c r="G33" s="366"/>
      <c r="H33" s="369"/>
      <c r="I33" s="343"/>
    </row>
    <row r="34" spans="1:9" ht="9.9499999999999993" customHeight="1" x14ac:dyDescent="0.15">
      <c r="A34" s="31" t="s">
        <v>14</v>
      </c>
      <c r="B34" s="334"/>
      <c r="C34" s="337"/>
      <c r="D34" s="340"/>
      <c r="E34" s="34"/>
      <c r="F34" s="35"/>
      <c r="G34" s="366"/>
      <c r="H34" s="369"/>
      <c r="I34" s="343"/>
    </row>
    <row r="35" spans="1:9" ht="9.9499999999999993" customHeight="1" x14ac:dyDescent="0.15">
      <c r="A35" s="31" t="s">
        <v>14</v>
      </c>
      <c r="B35" s="334"/>
      <c r="C35" s="337"/>
      <c r="D35" s="340"/>
      <c r="E35" s="32"/>
      <c r="F35" s="35"/>
      <c r="G35" s="366"/>
      <c r="H35" s="369"/>
      <c r="I35" s="343"/>
    </row>
    <row r="36" spans="1:9" ht="9.9499999999999993" customHeight="1" x14ac:dyDescent="0.15">
      <c r="A36" s="31"/>
      <c r="B36" s="335"/>
      <c r="C36" s="338"/>
      <c r="D36" s="341"/>
      <c r="E36" s="36"/>
      <c r="F36" s="35"/>
      <c r="G36" s="367"/>
      <c r="H36" s="370"/>
      <c r="I36" s="344"/>
    </row>
    <row r="37" spans="1:9" ht="17.100000000000001" customHeight="1" x14ac:dyDescent="0.15">
      <c r="A37" s="37" t="s">
        <v>15</v>
      </c>
      <c r="B37" s="330"/>
      <c r="C37" s="331"/>
      <c r="D37" s="331"/>
      <c r="E37" s="331"/>
      <c r="F37" s="332"/>
      <c r="G37" s="56">
        <f>SUM(G8:G36)</f>
        <v>15000000</v>
      </c>
      <c r="H37" s="57">
        <f>SUM(H8:H36)</f>
        <v>7500000</v>
      </c>
      <c r="I37" s="40"/>
    </row>
    <row r="38" spans="1:9" s="45" customFormat="1" ht="12.95" customHeight="1" x14ac:dyDescent="0.15">
      <c r="A38" s="1" t="s">
        <v>16</v>
      </c>
      <c r="B38" s="41"/>
      <c r="C38" s="42"/>
      <c r="D38" s="1"/>
      <c r="E38" s="43"/>
      <c r="F38" s="44"/>
      <c r="H38" s="42"/>
      <c r="I38" s="42"/>
    </row>
    <row r="39" spans="1:9" s="45" customFormat="1" ht="12.95" customHeight="1" x14ac:dyDescent="0.15">
      <c r="A39" s="41" t="s">
        <v>17</v>
      </c>
      <c r="B39" s="41" t="s">
        <v>180</v>
      </c>
      <c r="C39" s="42"/>
      <c r="D39" s="1"/>
      <c r="E39" s="43"/>
      <c r="F39" s="44"/>
      <c r="H39" s="42"/>
      <c r="I39" s="42"/>
    </row>
    <row r="40" spans="1:9" s="45" customFormat="1" ht="12.95" customHeight="1" x14ac:dyDescent="0.15">
      <c r="A40" s="41" t="s">
        <v>36</v>
      </c>
      <c r="B40" s="41" t="s">
        <v>181</v>
      </c>
      <c r="C40" s="42"/>
      <c r="D40" s="1"/>
      <c r="E40" s="43"/>
      <c r="F40" s="44"/>
      <c r="H40" s="42"/>
      <c r="I40" s="42"/>
    </row>
    <row r="41" spans="1:9" s="45" customFormat="1" ht="12.95" customHeight="1" x14ac:dyDescent="0.15">
      <c r="A41" s="41" t="s">
        <v>95</v>
      </c>
      <c r="B41" s="41" t="s">
        <v>60</v>
      </c>
      <c r="C41" s="42"/>
      <c r="D41" s="1"/>
      <c r="E41" s="43"/>
      <c r="F41" s="44"/>
      <c r="H41" s="42"/>
      <c r="I41" s="42"/>
    </row>
    <row r="42" spans="1:9" s="45" customFormat="1" ht="12.95" customHeight="1" x14ac:dyDescent="0.15">
      <c r="A42" s="41" t="s">
        <v>96</v>
      </c>
      <c r="B42" s="46" t="s">
        <v>18</v>
      </c>
      <c r="C42" s="42"/>
      <c r="D42" s="1"/>
      <c r="E42" s="43"/>
      <c r="F42" s="44"/>
      <c r="H42" s="42"/>
      <c r="I42" s="42"/>
    </row>
    <row r="43" spans="1:9" s="45" customFormat="1" ht="12.95" customHeight="1" x14ac:dyDescent="0.15">
      <c r="A43" s="41"/>
      <c r="B43" s="41"/>
      <c r="C43" s="42"/>
      <c r="D43" s="1"/>
      <c r="E43" s="43"/>
      <c r="F43" s="44"/>
      <c r="H43" s="42"/>
      <c r="I43" s="42"/>
    </row>
    <row r="44" spans="1:9" s="48" customFormat="1" ht="18" customHeight="1" x14ac:dyDescent="0.15">
      <c r="B44" s="49"/>
      <c r="C44" s="50"/>
      <c r="E44" s="51"/>
      <c r="F44" s="52"/>
      <c r="H44" s="50"/>
      <c r="I44" s="50"/>
    </row>
    <row r="45" spans="1:9" s="48" customFormat="1" ht="18" customHeight="1" x14ac:dyDescent="0.15">
      <c r="B45" s="49"/>
      <c r="C45" s="50"/>
      <c r="E45" s="51"/>
      <c r="F45" s="52"/>
      <c r="H45" s="50"/>
      <c r="I45" s="50"/>
    </row>
    <row r="46" spans="1:9" ht="18" customHeight="1" x14ac:dyDescent="0.15">
      <c r="C46" s="50"/>
      <c r="F46" s="53"/>
      <c r="H46" s="50"/>
      <c r="I46" s="50"/>
    </row>
    <row r="47" spans="1:9" ht="18" customHeight="1" x14ac:dyDescent="0.15">
      <c r="C47" s="50"/>
      <c r="F47" s="53"/>
      <c r="H47" s="50"/>
      <c r="I47" s="50"/>
    </row>
    <row r="48" spans="1:9" ht="18" customHeight="1" x14ac:dyDescent="0.15">
      <c r="C48" s="50"/>
      <c r="F48" s="53"/>
      <c r="H48" s="50"/>
      <c r="I48" s="50"/>
    </row>
    <row r="49" spans="3:9" ht="18" customHeight="1" x14ac:dyDescent="0.15">
      <c r="C49" s="50"/>
      <c r="F49" s="53"/>
      <c r="H49" s="50"/>
      <c r="I49" s="50"/>
    </row>
    <row r="50" spans="3:9" ht="18" customHeight="1" x14ac:dyDescent="0.15">
      <c r="C50" s="50"/>
      <c r="F50" s="53"/>
      <c r="H50" s="50"/>
      <c r="I50" s="50"/>
    </row>
    <row r="51" spans="3:9" ht="18" customHeight="1" x14ac:dyDescent="0.15">
      <c r="C51" s="50"/>
      <c r="F51" s="53"/>
      <c r="H51" s="50"/>
      <c r="I51" s="50"/>
    </row>
    <row r="52" spans="3:9" ht="18" customHeight="1" x14ac:dyDescent="0.15">
      <c r="C52" s="50"/>
      <c r="F52" s="53"/>
      <c r="H52" s="50"/>
      <c r="I52" s="50"/>
    </row>
    <row r="53" spans="3:9" ht="18" customHeight="1" x14ac:dyDescent="0.15">
      <c r="C53" s="50"/>
      <c r="F53" s="53"/>
      <c r="H53" s="50"/>
      <c r="I53" s="50"/>
    </row>
    <row r="54" spans="3:9" ht="18" customHeight="1" x14ac:dyDescent="0.15">
      <c r="C54" s="50"/>
      <c r="F54" s="53"/>
      <c r="H54" s="50"/>
      <c r="I54" s="50"/>
    </row>
    <row r="55" spans="3:9" ht="18" customHeight="1" x14ac:dyDescent="0.15">
      <c r="C55" s="50"/>
      <c r="F55" s="53"/>
      <c r="H55" s="50"/>
      <c r="I55" s="50"/>
    </row>
    <row r="56" spans="3:9" ht="18" customHeight="1" x14ac:dyDescent="0.15">
      <c r="C56" s="50"/>
      <c r="F56" s="53"/>
      <c r="H56" s="50"/>
      <c r="I56" s="50"/>
    </row>
    <row r="57" spans="3:9" ht="18" customHeight="1" x14ac:dyDescent="0.15">
      <c r="C57" s="50"/>
      <c r="F57" s="53"/>
      <c r="H57" s="50"/>
      <c r="I57" s="50"/>
    </row>
    <row r="58" spans="3:9" ht="18" customHeight="1" x14ac:dyDescent="0.15">
      <c r="C58" s="50"/>
      <c r="F58" s="53"/>
      <c r="H58" s="50"/>
      <c r="I58" s="50"/>
    </row>
    <row r="59" spans="3:9" ht="18" customHeight="1" x14ac:dyDescent="0.15">
      <c r="C59" s="50"/>
      <c r="F59" s="53"/>
      <c r="H59" s="50"/>
      <c r="I59" s="50"/>
    </row>
    <row r="60" spans="3:9" ht="18" customHeight="1" x14ac:dyDescent="0.15">
      <c r="C60" s="50"/>
      <c r="F60" s="53"/>
      <c r="H60" s="50"/>
      <c r="I60" s="50"/>
    </row>
    <row r="61" spans="3:9" ht="18" customHeight="1" x14ac:dyDescent="0.15">
      <c r="C61" s="50"/>
      <c r="F61" s="53"/>
      <c r="H61" s="50"/>
      <c r="I61" s="50"/>
    </row>
    <row r="62" spans="3:9" ht="18" customHeight="1" x14ac:dyDescent="0.15">
      <c r="C62" s="50"/>
      <c r="F62" s="53"/>
      <c r="H62" s="50"/>
      <c r="I62" s="50"/>
    </row>
    <row r="63" spans="3:9" ht="18" customHeight="1" x14ac:dyDescent="0.15">
      <c r="C63" s="50"/>
      <c r="F63" s="53"/>
      <c r="H63" s="50"/>
      <c r="I63" s="50"/>
    </row>
    <row r="64" spans="3:9" ht="18" customHeight="1" x14ac:dyDescent="0.15">
      <c r="C64" s="50"/>
      <c r="F64" s="53"/>
      <c r="H64" s="50"/>
      <c r="I64" s="50"/>
    </row>
    <row r="65" spans="3:9" ht="18" customHeight="1" x14ac:dyDescent="0.15">
      <c r="C65" s="50"/>
      <c r="F65" s="53"/>
      <c r="H65" s="50"/>
      <c r="I65" s="50"/>
    </row>
    <row r="66" spans="3:9" ht="18" customHeight="1" x14ac:dyDescent="0.15">
      <c r="C66" s="50"/>
      <c r="F66" s="53"/>
      <c r="H66" s="50"/>
      <c r="I66" s="50"/>
    </row>
    <row r="67" spans="3:9" ht="18" customHeight="1" x14ac:dyDescent="0.15">
      <c r="C67" s="50"/>
      <c r="F67" s="53"/>
      <c r="H67" s="50"/>
      <c r="I67" s="50"/>
    </row>
    <row r="68" spans="3:9" ht="18" customHeight="1" x14ac:dyDescent="0.15">
      <c r="C68" s="50"/>
      <c r="F68" s="53"/>
      <c r="H68" s="50"/>
      <c r="I68" s="50"/>
    </row>
    <row r="69" spans="3:9" ht="18" customHeight="1" x14ac:dyDescent="0.15">
      <c r="C69" s="50"/>
      <c r="F69" s="53"/>
      <c r="H69" s="50"/>
      <c r="I69" s="50"/>
    </row>
    <row r="70" spans="3:9" ht="18" customHeight="1" x14ac:dyDescent="0.15">
      <c r="C70" s="50"/>
      <c r="F70" s="53"/>
      <c r="H70" s="50"/>
      <c r="I70" s="50"/>
    </row>
    <row r="71" spans="3:9" ht="18" customHeight="1" x14ac:dyDescent="0.15">
      <c r="C71" s="50"/>
      <c r="F71" s="53"/>
      <c r="H71" s="50"/>
      <c r="I71" s="50"/>
    </row>
    <row r="72" spans="3:9" ht="18" customHeight="1" x14ac:dyDescent="0.15">
      <c r="C72" s="50"/>
      <c r="F72" s="53"/>
      <c r="H72" s="50"/>
      <c r="I72" s="50"/>
    </row>
    <row r="73" spans="3:9" ht="18" customHeight="1" x14ac:dyDescent="0.15">
      <c r="C73" s="50"/>
      <c r="F73" s="53"/>
      <c r="H73" s="50"/>
      <c r="I73" s="50"/>
    </row>
    <row r="74" spans="3:9" ht="18" customHeight="1" x14ac:dyDescent="0.15">
      <c r="C74" s="50"/>
      <c r="F74" s="53"/>
      <c r="H74" s="50"/>
      <c r="I74" s="50"/>
    </row>
    <row r="75" spans="3:9" ht="18" customHeight="1" x14ac:dyDescent="0.15">
      <c r="C75" s="50"/>
      <c r="F75" s="53"/>
      <c r="H75" s="50"/>
      <c r="I75" s="50"/>
    </row>
    <row r="76" spans="3:9" ht="18" customHeight="1" x14ac:dyDescent="0.15">
      <c r="C76" s="50"/>
      <c r="F76" s="53"/>
      <c r="H76" s="50"/>
      <c r="I76" s="50"/>
    </row>
    <row r="77" spans="3:9" ht="18" customHeight="1" x14ac:dyDescent="0.15">
      <c r="C77" s="50"/>
      <c r="F77" s="53"/>
      <c r="H77" s="50"/>
      <c r="I77" s="50"/>
    </row>
    <row r="78" spans="3:9" ht="18" customHeight="1" x14ac:dyDescent="0.15">
      <c r="C78" s="50"/>
      <c r="F78" s="53"/>
      <c r="H78" s="50"/>
      <c r="I78" s="50"/>
    </row>
    <row r="79" spans="3:9" ht="18" customHeight="1" x14ac:dyDescent="0.15">
      <c r="C79" s="50"/>
      <c r="F79" s="53"/>
      <c r="H79" s="50"/>
      <c r="I79" s="50"/>
    </row>
    <row r="80" spans="3:9" ht="18" customHeight="1" x14ac:dyDescent="0.15">
      <c r="C80" s="50"/>
      <c r="F80" s="53"/>
      <c r="H80" s="50"/>
      <c r="I80" s="50"/>
    </row>
    <row r="81" spans="3:9" ht="18" customHeight="1" x14ac:dyDescent="0.15">
      <c r="C81" s="50"/>
      <c r="F81" s="53"/>
      <c r="H81" s="50"/>
      <c r="I81" s="50"/>
    </row>
    <row r="82" spans="3:9" ht="18" customHeight="1" x14ac:dyDescent="0.15">
      <c r="C82" s="50"/>
      <c r="F82" s="53"/>
      <c r="H82" s="50"/>
      <c r="I82" s="50"/>
    </row>
    <row r="83" spans="3:9" ht="18" customHeight="1" x14ac:dyDescent="0.15">
      <c r="C83" s="50"/>
      <c r="F83" s="53"/>
      <c r="H83" s="50"/>
      <c r="I83" s="50"/>
    </row>
    <row r="84" spans="3:9" ht="18" customHeight="1" x14ac:dyDescent="0.15">
      <c r="C84" s="50"/>
      <c r="F84" s="53"/>
      <c r="H84" s="50"/>
      <c r="I84" s="50"/>
    </row>
    <row r="85" spans="3:9" ht="18" customHeight="1" x14ac:dyDescent="0.15">
      <c r="C85" s="50"/>
      <c r="F85" s="53"/>
      <c r="H85" s="50"/>
      <c r="I85" s="50"/>
    </row>
    <row r="86" spans="3:9" ht="18" customHeight="1" x14ac:dyDescent="0.15">
      <c r="C86" s="50"/>
      <c r="F86" s="53"/>
      <c r="H86" s="50"/>
      <c r="I86" s="50"/>
    </row>
    <row r="87" spans="3:9" ht="18" customHeight="1" x14ac:dyDescent="0.15">
      <c r="C87" s="50"/>
      <c r="F87" s="53"/>
      <c r="H87" s="50"/>
      <c r="I87" s="50"/>
    </row>
    <row r="88" spans="3:9" ht="18" customHeight="1" x14ac:dyDescent="0.15">
      <c r="C88" s="50"/>
      <c r="F88" s="53"/>
      <c r="H88" s="50"/>
      <c r="I88" s="50"/>
    </row>
    <row r="89" spans="3:9" ht="18" customHeight="1" x14ac:dyDescent="0.15">
      <c r="C89" s="50"/>
      <c r="F89" s="53"/>
      <c r="H89" s="50"/>
      <c r="I89" s="50"/>
    </row>
    <row r="90" spans="3:9" ht="18" customHeight="1" x14ac:dyDescent="0.15">
      <c r="C90" s="50"/>
      <c r="F90" s="53"/>
      <c r="H90" s="50"/>
      <c r="I90" s="50"/>
    </row>
    <row r="91" spans="3:9" ht="18" customHeight="1" x14ac:dyDescent="0.15">
      <c r="C91" s="50"/>
      <c r="F91" s="53"/>
      <c r="H91" s="50"/>
      <c r="I91" s="50"/>
    </row>
    <row r="92" spans="3:9" ht="18" customHeight="1" x14ac:dyDescent="0.15">
      <c r="C92" s="50"/>
      <c r="F92" s="53"/>
      <c r="H92" s="50"/>
      <c r="I92" s="50"/>
    </row>
    <row r="93" spans="3:9" ht="18" customHeight="1" x14ac:dyDescent="0.15">
      <c r="C93" s="50"/>
      <c r="F93" s="53"/>
      <c r="H93" s="50"/>
      <c r="I93" s="50"/>
    </row>
    <row r="94" spans="3:9" ht="18" customHeight="1" x14ac:dyDescent="0.15">
      <c r="C94" s="50"/>
      <c r="F94" s="53"/>
      <c r="H94" s="50"/>
      <c r="I94" s="50"/>
    </row>
    <row r="95" spans="3:9" ht="18" customHeight="1" x14ac:dyDescent="0.15">
      <c r="C95" s="50"/>
      <c r="F95" s="53"/>
      <c r="H95" s="50"/>
      <c r="I95" s="50"/>
    </row>
    <row r="96" spans="3:9" ht="18" customHeight="1" x14ac:dyDescent="0.15">
      <c r="C96" s="50"/>
      <c r="F96" s="53"/>
      <c r="H96" s="50"/>
      <c r="I96" s="50"/>
    </row>
    <row r="97" spans="3:9" ht="18" customHeight="1" x14ac:dyDescent="0.15">
      <c r="C97" s="50"/>
      <c r="F97" s="53"/>
      <c r="H97" s="50"/>
      <c r="I97" s="50"/>
    </row>
    <row r="98" spans="3:9" ht="18" customHeight="1" x14ac:dyDescent="0.15">
      <c r="C98" s="50"/>
      <c r="F98" s="53"/>
      <c r="H98" s="50"/>
      <c r="I98" s="50"/>
    </row>
    <row r="99" spans="3:9" ht="18" customHeight="1" x14ac:dyDescent="0.15">
      <c r="C99" s="50"/>
      <c r="F99" s="53"/>
      <c r="H99" s="50"/>
      <c r="I99" s="50"/>
    </row>
    <row r="100" spans="3:9" ht="18" customHeight="1" x14ac:dyDescent="0.15">
      <c r="C100" s="50"/>
      <c r="F100" s="53"/>
      <c r="H100" s="50"/>
      <c r="I100" s="50"/>
    </row>
    <row r="101" spans="3:9" ht="18" customHeight="1" x14ac:dyDescent="0.15">
      <c r="C101" s="50"/>
      <c r="F101" s="53"/>
      <c r="H101" s="50"/>
      <c r="I101" s="50"/>
    </row>
    <row r="102" spans="3:9" ht="18" customHeight="1" x14ac:dyDescent="0.15">
      <c r="C102" s="50"/>
      <c r="F102" s="53"/>
      <c r="H102" s="50"/>
      <c r="I102" s="50"/>
    </row>
    <row r="103" spans="3:9" ht="18" customHeight="1" x14ac:dyDescent="0.15">
      <c r="C103" s="50"/>
      <c r="F103" s="53"/>
      <c r="H103" s="50"/>
      <c r="I103" s="50"/>
    </row>
    <row r="104" spans="3:9" ht="18" customHeight="1" x14ac:dyDescent="0.15">
      <c r="C104" s="50"/>
      <c r="F104" s="53"/>
      <c r="H104" s="50"/>
      <c r="I104" s="50"/>
    </row>
    <row r="105" spans="3:9" ht="18" customHeight="1" x14ac:dyDescent="0.15">
      <c r="C105" s="50"/>
      <c r="F105" s="53"/>
      <c r="H105" s="50"/>
      <c r="I105" s="50"/>
    </row>
    <row r="106" spans="3:9" ht="18" customHeight="1" x14ac:dyDescent="0.15">
      <c r="C106" s="50"/>
      <c r="F106" s="53"/>
      <c r="H106" s="50"/>
      <c r="I106" s="50"/>
    </row>
    <row r="107" spans="3:9" ht="18" customHeight="1" x14ac:dyDescent="0.15">
      <c r="C107" s="50"/>
      <c r="F107" s="53"/>
      <c r="H107" s="50"/>
      <c r="I107" s="50"/>
    </row>
    <row r="108" spans="3:9" ht="18" customHeight="1" x14ac:dyDescent="0.15">
      <c r="C108" s="50"/>
      <c r="F108" s="53"/>
      <c r="H108" s="50"/>
      <c r="I108" s="50"/>
    </row>
    <row r="109" spans="3:9" ht="18" customHeight="1" x14ac:dyDescent="0.15">
      <c r="C109" s="50"/>
      <c r="F109" s="53"/>
      <c r="H109" s="50"/>
      <c r="I109" s="50"/>
    </row>
    <row r="110" spans="3:9" ht="18" customHeight="1" x14ac:dyDescent="0.15">
      <c r="C110" s="50"/>
      <c r="F110" s="53"/>
      <c r="H110" s="50"/>
      <c r="I110" s="50"/>
    </row>
    <row r="111" spans="3:9" ht="18" customHeight="1" x14ac:dyDescent="0.15">
      <c r="C111" s="50"/>
      <c r="F111" s="53"/>
      <c r="H111" s="50"/>
      <c r="I111" s="50"/>
    </row>
    <row r="112" spans="3:9" ht="18" customHeight="1" x14ac:dyDescent="0.15">
      <c r="C112" s="50"/>
      <c r="F112" s="53"/>
      <c r="H112" s="50"/>
      <c r="I112" s="50"/>
    </row>
    <row r="113" spans="3:9" ht="18" customHeight="1" x14ac:dyDescent="0.15">
      <c r="C113" s="50"/>
      <c r="F113" s="53"/>
      <c r="H113" s="50"/>
      <c r="I113" s="50"/>
    </row>
    <row r="114" spans="3:9" ht="18" customHeight="1" x14ac:dyDescent="0.15">
      <c r="C114" s="50"/>
      <c r="F114" s="53"/>
      <c r="H114" s="50"/>
      <c r="I114" s="50"/>
    </row>
    <row r="115" spans="3:9" ht="18" customHeight="1" x14ac:dyDescent="0.15">
      <c r="C115" s="50"/>
      <c r="F115" s="53"/>
      <c r="H115" s="50"/>
      <c r="I115" s="50"/>
    </row>
    <row r="116" spans="3:9" ht="18" customHeight="1" x14ac:dyDescent="0.15">
      <c r="C116" s="50"/>
      <c r="F116" s="53"/>
      <c r="H116" s="50"/>
      <c r="I116" s="50"/>
    </row>
    <row r="117" spans="3:9" ht="18" customHeight="1" x14ac:dyDescent="0.15">
      <c r="C117" s="50"/>
      <c r="F117" s="53"/>
      <c r="H117" s="50"/>
      <c r="I117" s="50"/>
    </row>
    <row r="118" spans="3:9" ht="18" customHeight="1" x14ac:dyDescent="0.15">
      <c r="C118" s="50"/>
      <c r="F118" s="53"/>
      <c r="H118" s="50"/>
      <c r="I118" s="50"/>
    </row>
    <row r="119" spans="3:9" ht="18" customHeight="1" x14ac:dyDescent="0.15">
      <c r="C119" s="50"/>
      <c r="F119" s="53"/>
      <c r="H119" s="50"/>
      <c r="I119" s="50"/>
    </row>
    <row r="120" spans="3:9" ht="18" customHeight="1" x14ac:dyDescent="0.15">
      <c r="C120" s="50"/>
      <c r="F120" s="53"/>
      <c r="H120" s="50"/>
      <c r="I120" s="50"/>
    </row>
    <row r="121" spans="3:9" ht="18" customHeight="1" x14ac:dyDescent="0.15">
      <c r="C121" s="50"/>
      <c r="F121" s="53"/>
      <c r="H121" s="50"/>
      <c r="I121" s="50"/>
    </row>
    <row r="122" spans="3:9" ht="18" customHeight="1" x14ac:dyDescent="0.15">
      <c r="C122" s="50"/>
      <c r="F122" s="53"/>
      <c r="H122" s="50"/>
      <c r="I122" s="50"/>
    </row>
    <row r="123" spans="3:9" ht="18" customHeight="1" x14ac:dyDescent="0.15">
      <c r="C123" s="50"/>
      <c r="F123" s="53"/>
      <c r="H123" s="50"/>
      <c r="I123" s="50"/>
    </row>
    <row r="124" spans="3:9" ht="18" customHeight="1" x14ac:dyDescent="0.15">
      <c r="C124" s="50"/>
      <c r="F124" s="53"/>
      <c r="H124" s="50"/>
      <c r="I124" s="50"/>
    </row>
    <row r="125" spans="3:9" ht="18" customHeight="1" x14ac:dyDescent="0.15">
      <c r="C125" s="50"/>
      <c r="F125" s="53"/>
      <c r="H125" s="50"/>
      <c r="I125" s="50"/>
    </row>
    <row r="126" spans="3:9" ht="18" customHeight="1" x14ac:dyDescent="0.15">
      <c r="C126" s="50"/>
      <c r="F126" s="53"/>
      <c r="H126" s="50"/>
      <c r="I126" s="50"/>
    </row>
    <row r="127" spans="3:9" ht="18" customHeight="1" x14ac:dyDescent="0.15">
      <c r="C127" s="50"/>
      <c r="F127" s="53"/>
      <c r="H127" s="50"/>
      <c r="I127" s="50"/>
    </row>
    <row r="128" spans="3:9" ht="18" customHeight="1" x14ac:dyDescent="0.15">
      <c r="C128" s="50"/>
      <c r="F128" s="53"/>
      <c r="H128" s="50"/>
      <c r="I128" s="50"/>
    </row>
    <row r="129" spans="3:9" ht="18" customHeight="1" x14ac:dyDescent="0.15">
      <c r="C129" s="50"/>
      <c r="F129" s="53"/>
      <c r="H129" s="50"/>
      <c r="I129" s="50"/>
    </row>
    <row r="130" spans="3:9" ht="18" customHeight="1" x14ac:dyDescent="0.15">
      <c r="C130" s="50"/>
      <c r="F130" s="53"/>
      <c r="H130" s="50"/>
      <c r="I130" s="50"/>
    </row>
    <row r="131" spans="3:9" ht="18" customHeight="1" x14ac:dyDescent="0.15">
      <c r="C131" s="50"/>
      <c r="F131" s="53"/>
      <c r="H131" s="50"/>
      <c r="I131" s="50"/>
    </row>
    <row r="132" spans="3:9" ht="18" customHeight="1" x14ac:dyDescent="0.15">
      <c r="C132" s="50"/>
      <c r="F132" s="53"/>
      <c r="H132" s="50"/>
      <c r="I132" s="50"/>
    </row>
    <row r="133" spans="3:9" ht="18" customHeight="1" x14ac:dyDescent="0.15">
      <c r="C133" s="50"/>
      <c r="F133" s="53"/>
      <c r="H133" s="50"/>
      <c r="I133" s="50"/>
    </row>
    <row r="134" spans="3:9" ht="18" customHeight="1" x14ac:dyDescent="0.15">
      <c r="C134" s="50"/>
      <c r="F134" s="53"/>
      <c r="H134" s="50"/>
      <c r="I134" s="50"/>
    </row>
    <row r="135" spans="3:9" ht="18" customHeight="1" x14ac:dyDescent="0.15">
      <c r="C135" s="50"/>
      <c r="F135" s="53"/>
      <c r="H135" s="50"/>
      <c r="I135" s="50"/>
    </row>
    <row r="136" spans="3:9" ht="18" customHeight="1" x14ac:dyDescent="0.15">
      <c r="C136" s="50"/>
      <c r="F136" s="53"/>
      <c r="H136" s="50"/>
      <c r="I136" s="50"/>
    </row>
    <row r="137" spans="3:9" ht="18" customHeight="1" x14ac:dyDescent="0.15">
      <c r="C137" s="50"/>
      <c r="F137" s="53"/>
      <c r="H137" s="50"/>
      <c r="I137" s="50"/>
    </row>
    <row r="138" spans="3:9" ht="18" customHeight="1" x14ac:dyDescent="0.15">
      <c r="C138" s="50"/>
      <c r="F138" s="53"/>
      <c r="H138" s="50"/>
      <c r="I138" s="50"/>
    </row>
    <row r="139" spans="3:9" ht="18" customHeight="1" x14ac:dyDescent="0.15">
      <c r="C139" s="50"/>
      <c r="F139" s="53"/>
      <c r="H139" s="50"/>
      <c r="I139" s="50"/>
    </row>
    <row r="140" spans="3:9" ht="18" customHeight="1" x14ac:dyDescent="0.15">
      <c r="C140" s="50"/>
      <c r="F140" s="53"/>
      <c r="H140" s="50"/>
      <c r="I140" s="50"/>
    </row>
    <row r="141" spans="3:9" ht="18" customHeight="1" x14ac:dyDescent="0.15">
      <c r="C141" s="50"/>
      <c r="F141" s="53"/>
      <c r="H141" s="50"/>
      <c r="I141" s="50"/>
    </row>
    <row r="142" spans="3:9" ht="18" customHeight="1" x14ac:dyDescent="0.15">
      <c r="C142" s="50"/>
      <c r="F142" s="53"/>
      <c r="H142" s="50"/>
      <c r="I142" s="50"/>
    </row>
    <row r="143" spans="3:9" ht="18" customHeight="1" x14ac:dyDescent="0.15">
      <c r="C143" s="50"/>
      <c r="F143" s="53"/>
      <c r="H143" s="50"/>
      <c r="I143" s="50"/>
    </row>
    <row r="144" spans="3:9" ht="18" customHeight="1" x14ac:dyDescent="0.15">
      <c r="C144" s="50"/>
      <c r="F144" s="53"/>
      <c r="H144" s="50"/>
      <c r="I144" s="50"/>
    </row>
    <row r="145" spans="3:9" ht="18" customHeight="1" x14ac:dyDescent="0.15">
      <c r="C145" s="50"/>
      <c r="F145" s="53"/>
      <c r="H145" s="50"/>
      <c r="I145" s="50"/>
    </row>
    <row r="146" spans="3:9" ht="18" customHeight="1" x14ac:dyDescent="0.15">
      <c r="C146" s="50"/>
      <c r="F146" s="53"/>
      <c r="H146" s="50"/>
      <c r="I146" s="50"/>
    </row>
    <row r="147" spans="3:9" ht="18" customHeight="1" x14ac:dyDescent="0.15">
      <c r="C147" s="50"/>
      <c r="F147" s="53"/>
      <c r="H147" s="50"/>
      <c r="I147" s="50"/>
    </row>
    <row r="148" spans="3:9" ht="18" customHeight="1" x14ac:dyDescent="0.15">
      <c r="C148" s="50"/>
      <c r="F148" s="53"/>
      <c r="H148" s="50"/>
      <c r="I148" s="50"/>
    </row>
    <row r="149" spans="3:9" ht="18" customHeight="1" x14ac:dyDescent="0.15">
      <c r="C149" s="50"/>
      <c r="F149" s="53"/>
      <c r="H149" s="50"/>
      <c r="I149" s="50"/>
    </row>
    <row r="150" spans="3:9" ht="18" customHeight="1" x14ac:dyDescent="0.15">
      <c r="C150" s="50"/>
      <c r="F150" s="53"/>
      <c r="H150" s="50"/>
      <c r="I150" s="50"/>
    </row>
    <row r="151" spans="3:9" ht="18" customHeight="1" x14ac:dyDescent="0.15">
      <c r="C151" s="50"/>
      <c r="F151" s="53"/>
      <c r="H151" s="50"/>
      <c r="I151" s="50"/>
    </row>
    <row r="152" spans="3:9" ht="18" customHeight="1" x14ac:dyDescent="0.15">
      <c r="C152" s="50"/>
      <c r="F152" s="53"/>
      <c r="H152" s="50"/>
      <c r="I152" s="50"/>
    </row>
    <row r="153" spans="3:9" ht="18" customHeight="1" x14ac:dyDescent="0.15">
      <c r="C153" s="50"/>
      <c r="F153" s="53"/>
      <c r="H153" s="50"/>
      <c r="I153" s="50"/>
    </row>
    <row r="154" spans="3:9" ht="18" customHeight="1" x14ac:dyDescent="0.15">
      <c r="C154" s="50"/>
      <c r="F154" s="53"/>
      <c r="H154" s="50"/>
      <c r="I154" s="50"/>
    </row>
    <row r="155" spans="3:9" ht="18" customHeight="1" x14ac:dyDescent="0.15">
      <c r="C155" s="50"/>
      <c r="F155" s="53"/>
      <c r="H155" s="50"/>
      <c r="I155" s="50"/>
    </row>
    <row r="156" spans="3:9" ht="18" customHeight="1" x14ac:dyDescent="0.15">
      <c r="C156" s="50"/>
      <c r="F156" s="53"/>
      <c r="H156" s="50"/>
      <c r="I156" s="50"/>
    </row>
    <row r="157" spans="3:9" ht="18" customHeight="1" x14ac:dyDescent="0.15">
      <c r="C157" s="50"/>
      <c r="F157" s="53"/>
      <c r="H157" s="50"/>
      <c r="I157" s="50"/>
    </row>
    <row r="158" spans="3:9" ht="18" customHeight="1" x14ac:dyDescent="0.15">
      <c r="C158" s="50"/>
      <c r="F158" s="53"/>
      <c r="H158" s="50"/>
      <c r="I158" s="50"/>
    </row>
    <row r="159" spans="3:9" ht="18" customHeight="1" x14ac:dyDescent="0.15">
      <c r="C159" s="50"/>
      <c r="F159" s="53"/>
      <c r="H159" s="50"/>
      <c r="I159" s="50"/>
    </row>
    <row r="160" spans="3:9" ht="18" customHeight="1" x14ac:dyDescent="0.15">
      <c r="C160" s="50"/>
      <c r="F160" s="53"/>
      <c r="H160" s="50"/>
      <c r="I160" s="50"/>
    </row>
    <row r="161" spans="3:9" ht="18" customHeight="1" x14ac:dyDescent="0.15">
      <c r="C161" s="50"/>
      <c r="F161" s="53"/>
      <c r="H161" s="50"/>
      <c r="I161" s="50"/>
    </row>
    <row r="162" spans="3:9" ht="18" customHeight="1" x14ac:dyDescent="0.15">
      <c r="C162" s="50"/>
      <c r="F162" s="53"/>
      <c r="H162" s="50"/>
      <c r="I162" s="50"/>
    </row>
    <row r="163" spans="3:9" ht="18" customHeight="1" x14ac:dyDescent="0.15">
      <c r="C163" s="50"/>
      <c r="F163" s="53"/>
      <c r="H163" s="50"/>
      <c r="I163" s="50"/>
    </row>
    <row r="164" spans="3:9" ht="18" customHeight="1" x14ac:dyDescent="0.15">
      <c r="C164" s="50"/>
      <c r="F164" s="53"/>
      <c r="H164" s="50"/>
      <c r="I164" s="50"/>
    </row>
    <row r="165" spans="3:9" ht="18" customHeight="1" x14ac:dyDescent="0.15">
      <c r="C165" s="50"/>
      <c r="F165" s="53"/>
      <c r="H165" s="50"/>
      <c r="I165" s="50"/>
    </row>
    <row r="166" spans="3:9" ht="18" customHeight="1" x14ac:dyDescent="0.15">
      <c r="C166" s="50"/>
      <c r="F166" s="53"/>
      <c r="H166" s="50"/>
      <c r="I166" s="50"/>
    </row>
    <row r="167" spans="3:9" ht="18" customHeight="1" x14ac:dyDescent="0.15">
      <c r="C167" s="50"/>
      <c r="F167" s="53"/>
      <c r="H167" s="50"/>
      <c r="I167" s="50"/>
    </row>
    <row r="168" spans="3:9" ht="18" customHeight="1" x14ac:dyDescent="0.15">
      <c r="C168" s="50"/>
      <c r="F168" s="53"/>
      <c r="H168" s="50"/>
      <c r="I168" s="50"/>
    </row>
    <row r="169" spans="3:9" ht="18" customHeight="1" x14ac:dyDescent="0.15">
      <c r="C169" s="50"/>
      <c r="F169" s="53"/>
      <c r="H169" s="50"/>
      <c r="I169" s="50"/>
    </row>
    <row r="170" spans="3:9" ht="18" customHeight="1" x14ac:dyDescent="0.15">
      <c r="C170" s="50"/>
      <c r="F170" s="53"/>
      <c r="H170" s="50"/>
      <c r="I170" s="50"/>
    </row>
    <row r="171" spans="3:9" ht="18" customHeight="1" x14ac:dyDescent="0.15">
      <c r="C171" s="50"/>
      <c r="F171" s="53"/>
      <c r="H171" s="50"/>
      <c r="I171" s="50"/>
    </row>
    <row r="172" spans="3:9" ht="18" customHeight="1" x14ac:dyDescent="0.15">
      <c r="C172" s="50"/>
      <c r="F172" s="53"/>
      <c r="H172" s="50"/>
      <c r="I172" s="50"/>
    </row>
    <row r="173" spans="3:9" ht="18" customHeight="1" x14ac:dyDescent="0.15">
      <c r="C173" s="50"/>
      <c r="F173" s="53"/>
      <c r="H173" s="50"/>
      <c r="I173" s="50"/>
    </row>
    <row r="174" spans="3:9" ht="18" customHeight="1" x14ac:dyDescent="0.15">
      <c r="C174" s="50"/>
      <c r="F174" s="53"/>
      <c r="H174" s="50"/>
      <c r="I174" s="50"/>
    </row>
    <row r="175" spans="3:9" ht="18" customHeight="1" x14ac:dyDescent="0.15">
      <c r="C175" s="50"/>
      <c r="F175" s="53"/>
      <c r="H175" s="50"/>
      <c r="I175" s="50"/>
    </row>
    <row r="176" spans="3:9" ht="18" customHeight="1" x14ac:dyDescent="0.15">
      <c r="C176" s="50"/>
      <c r="F176" s="53"/>
      <c r="H176" s="50"/>
      <c r="I176" s="50"/>
    </row>
    <row r="177" spans="3:9" ht="18" customHeight="1" x14ac:dyDescent="0.15">
      <c r="C177" s="50"/>
      <c r="F177" s="53"/>
      <c r="H177" s="50"/>
      <c r="I177" s="50"/>
    </row>
    <row r="178" spans="3:9" ht="18" customHeight="1" x14ac:dyDescent="0.15">
      <c r="C178" s="50"/>
      <c r="F178" s="53"/>
      <c r="H178" s="50"/>
      <c r="I178" s="50"/>
    </row>
    <row r="179" spans="3:9" ht="18" customHeight="1" x14ac:dyDescent="0.15">
      <c r="C179" s="50"/>
      <c r="F179" s="53"/>
      <c r="H179" s="50"/>
      <c r="I179" s="50"/>
    </row>
    <row r="180" spans="3:9" ht="18" customHeight="1" x14ac:dyDescent="0.15">
      <c r="C180" s="50"/>
      <c r="F180" s="53"/>
      <c r="H180" s="50"/>
      <c r="I180" s="50"/>
    </row>
    <row r="181" spans="3:9" ht="18" customHeight="1" x14ac:dyDescent="0.15">
      <c r="C181" s="50"/>
      <c r="F181" s="53"/>
      <c r="H181" s="50"/>
      <c r="I181" s="50"/>
    </row>
    <row r="182" spans="3:9" ht="18" customHeight="1" x14ac:dyDescent="0.15">
      <c r="C182" s="50"/>
      <c r="F182" s="53"/>
      <c r="H182" s="50"/>
      <c r="I182" s="50"/>
    </row>
    <row r="183" spans="3:9" ht="18" customHeight="1" x14ac:dyDescent="0.15">
      <c r="C183" s="50"/>
      <c r="F183" s="53"/>
      <c r="H183" s="50"/>
      <c r="I183" s="50"/>
    </row>
    <row r="184" spans="3:9" ht="18" customHeight="1" x14ac:dyDescent="0.15">
      <c r="C184" s="50"/>
      <c r="F184" s="53"/>
      <c r="H184" s="50"/>
      <c r="I184" s="50"/>
    </row>
    <row r="185" spans="3:9" ht="18" customHeight="1" x14ac:dyDescent="0.15">
      <c r="C185" s="50"/>
      <c r="F185" s="53"/>
      <c r="H185" s="50"/>
      <c r="I185" s="50"/>
    </row>
    <row r="186" spans="3:9" ht="18" customHeight="1" x14ac:dyDescent="0.15">
      <c r="C186" s="50"/>
      <c r="F186" s="53"/>
      <c r="H186" s="50"/>
      <c r="I186" s="50"/>
    </row>
    <row r="187" spans="3:9" ht="18" customHeight="1" x14ac:dyDescent="0.15">
      <c r="C187" s="50"/>
      <c r="F187" s="53"/>
      <c r="H187" s="50"/>
      <c r="I187" s="50"/>
    </row>
    <row r="188" spans="3:9" ht="18" customHeight="1" x14ac:dyDescent="0.15">
      <c r="C188" s="50"/>
      <c r="F188" s="53"/>
      <c r="H188" s="50"/>
      <c r="I188" s="50"/>
    </row>
    <row r="189" spans="3:9" ht="18" customHeight="1" x14ac:dyDescent="0.15">
      <c r="C189" s="50"/>
      <c r="F189" s="53"/>
      <c r="H189" s="50"/>
      <c r="I189" s="50"/>
    </row>
    <row r="190" spans="3:9" ht="18" customHeight="1" x14ac:dyDescent="0.15">
      <c r="C190" s="50"/>
      <c r="F190" s="53"/>
      <c r="H190" s="50"/>
      <c r="I190" s="50"/>
    </row>
    <row r="191" spans="3:9" ht="18" customHeight="1" x14ac:dyDescent="0.15">
      <c r="C191" s="50"/>
      <c r="F191" s="53"/>
      <c r="H191" s="50"/>
      <c r="I191" s="50"/>
    </row>
    <row r="192" spans="3:9" ht="18" customHeight="1" x14ac:dyDescent="0.15">
      <c r="C192" s="50"/>
      <c r="F192" s="53"/>
      <c r="H192" s="50"/>
      <c r="I192" s="50"/>
    </row>
    <row r="193" spans="3:9" ht="18" customHeight="1" x14ac:dyDescent="0.15">
      <c r="C193" s="50"/>
      <c r="F193" s="53"/>
      <c r="H193" s="50"/>
      <c r="I193" s="50"/>
    </row>
    <row r="194" spans="3:9" ht="18" customHeight="1" x14ac:dyDescent="0.15">
      <c r="C194" s="50"/>
      <c r="F194" s="53"/>
      <c r="H194" s="50"/>
      <c r="I194" s="50"/>
    </row>
    <row r="195" spans="3:9" ht="18" customHeight="1" x14ac:dyDescent="0.15">
      <c r="C195" s="50"/>
      <c r="F195" s="53"/>
      <c r="H195" s="50"/>
      <c r="I195" s="50"/>
    </row>
    <row r="196" spans="3:9" ht="18" customHeight="1" x14ac:dyDescent="0.15">
      <c r="C196" s="50"/>
      <c r="F196" s="53"/>
      <c r="H196" s="50"/>
      <c r="I196" s="50"/>
    </row>
    <row r="197" spans="3:9" ht="18" customHeight="1" x14ac:dyDescent="0.15">
      <c r="C197" s="50"/>
      <c r="F197" s="53"/>
      <c r="H197" s="50"/>
      <c r="I197" s="50"/>
    </row>
    <row r="198" spans="3:9" ht="18" customHeight="1" x14ac:dyDescent="0.15">
      <c r="C198" s="50"/>
      <c r="F198" s="53"/>
      <c r="H198" s="50"/>
      <c r="I198" s="50"/>
    </row>
    <row r="199" spans="3:9" ht="18" customHeight="1" x14ac:dyDescent="0.15">
      <c r="C199" s="50"/>
      <c r="F199" s="53"/>
      <c r="H199" s="50"/>
      <c r="I199" s="50"/>
    </row>
    <row r="200" spans="3:9" ht="18" customHeight="1" x14ac:dyDescent="0.15">
      <c r="C200" s="50"/>
      <c r="F200" s="53"/>
      <c r="H200" s="50"/>
      <c r="I200" s="50"/>
    </row>
    <row r="201" spans="3:9" ht="18" customHeight="1" x14ac:dyDescent="0.15">
      <c r="C201" s="50"/>
      <c r="F201" s="53"/>
      <c r="H201" s="50"/>
      <c r="I201" s="50"/>
    </row>
    <row r="202" spans="3:9" ht="18" customHeight="1" x14ac:dyDescent="0.15">
      <c r="C202" s="50"/>
      <c r="F202" s="53"/>
      <c r="H202" s="50"/>
      <c r="I202" s="50"/>
    </row>
    <row r="203" spans="3:9" ht="18" customHeight="1" x14ac:dyDescent="0.15">
      <c r="C203" s="50"/>
      <c r="F203" s="53"/>
      <c r="H203" s="50"/>
      <c r="I203" s="50"/>
    </row>
    <row r="204" spans="3:9" ht="18" customHeight="1" x14ac:dyDescent="0.15">
      <c r="C204" s="50"/>
      <c r="F204" s="53"/>
      <c r="H204" s="50"/>
      <c r="I204" s="50"/>
    </row>
    <row r="205" spans="3:9" ht="18" customHeight="1" x14ac:dyDescent="0.15">
      <c r="C205" s="50"/>
      <c r="F205" s="53"/>
      <c r="H205" s="50"/>
      <c r="I205" s="50"/>
    </row>
    <row r="206" spans="3:9" ht="18" customHeight="1" x14ac:dyDescent="0.15">
      <c r="C206" s="50"/>
      <c r="F206" s="53"/>
      <c r="H206" s="50"/>
      <c r="I206" s="50"/>
    </row>
    <row r="207" spans="3:9" ht="18" customHeight="1" x14ac:dyDescent="0.15">
      <c r="C207" s="50"/>
      <c r="F207" s="53"/>
      <c r="H207" s="50"/>
      <c r="I207" s="50"/>
    </row>
    <row r="208" spans="3:9" ht="18" customHeight="1" x14ac:dyDescent="0.15">
      <c r="C208" s="50"/>
      <c r="F208" s="53"/>
      <c r="H208" s="50"/>
      <c r="I208" s="50"/>
    </row>
    <row r="209" spans="3:9" ht="18" customHeight="1" x14ac:dyDescent="0.15">
      <c r="C209" s="50"/>
      <c r="F209" s="53"/>
      <c r="H209" s="50"/>
      <c r="I209" s="50"/>
    </row>
    <row r="210" spans="3:9" ht="18" customHeight="1" x14ac:dyDescent="0.15">
      <c r="C210" s="50"/>
      <c r="F210" s="53"/>
      <c r="H210" s="50"/>
      <c r="I210" s="50"/>
    </row>
    <row r="211" spans="3:9" ht="18" customHeight="1" x14ac:dyDescent="0.15">
      <c r="C211" s="50"/>
      <c r="F211" s="53"/>
      <c r="H211" s="50"/>
      <c r="I211" s="50"/>
    </row>
    <row r="212" spans="3:9" ht="18" customHeight="1" x14ac:dyDescent="0.15">
      <c r="C212" s="50"/>
      <c r="F212" s="53"/>
      <c r="H212" s="50"/>
      <c r="I212" s="50"/>
    </row>
    <row r="213" spans="3:9" ht="18" customHeight="1" x14ac:dyDescent="0.15">
      <c r="C213" s="50"/>
      <c r="F213" s="53"/>
      <c r="H213" s="50"/>
      <c r="I213" s="50"/>
    </row>
    <row r="214" spans="3:9" ht="18" customHeight="1" x14ac:dyDescent="0.15">
      <c r="C214" s="50"/>
      <c r="F214" s="53"/>
      <c r="H214" s="50"/>
      <c r="I214" s="50"/>
    </row>
    <row r="215" spans="3:9" ht="18" customHeight="1" x14ac:dyDescent="0.15">
      <c r="C215" s="50"/>
      <c r="F215" s="53"/>
      <c r="H215" s="50"/>
      <c r="I215" s="50"/>
    </row>
    <row r="216" spans="3:9" ht="18" customHeight="1" x14ac:dyDescent="0.15">
      <c r="C216" s="50"/>
      <c r="F216" s="53"/>
      <c r="H216" s="50"/>
      <c r="I216" s="50"/>
    </row>
    <row r="217" spans="3:9" ht="18" customHeight="1" x14ac:dyDescent="0.15">
      <c r="C217" s="50"/>
      <c r="F217" s="53"/>
      <c r="H217" s="50"/>
      <c r="I217" s="50"/>
    </row>
    <row r="218" spans="3:9" ht="18" customHeight="1" x14ac:dyDescent="0.15">
      <c r="C218" s="50"/>
      <c r="F218" s="53"/>
      <c r="H218" s="50"/>
      <c r="I218" s="50"/>
    </row>
    <row r="219" spans="3:9" ht="18" customHeight="1" x14ac:dyDescent="0.15">
      <c r="C219" s="50"/>
      <c r="F219" s="53"/>
      <c r="H219" s="50"/>
      <c r="I219" s="50"/>
    </row>
    <row r="220" spans="3:9" ht="18" customHeight="1" x14ac:dyDescent="0.15">
      <c r="C220" s="50"/>
      <c r="F220" s="53"/>
      <c r="H220" s="50"/>
      <c r="I220" s="50"/>
    </row>
    <row r="221" spans="3:9" ht="18" customHeight="1" x14ac:dyDescent="0.15">
      <c r="C221" s="50"/>
      <c r="F221" s="53"/>
      <c r="H221" s="50"/>
      <c r="I221" s="50"/>
    </row>
    <row r="222" spans="3:9" ht="18" customHeight="1" x14ac:dyDescent="0.15">
      <c r="C222" s="50"/>
      <c r="F222" s="53"/>
      <c r="H222" s="50"/>
      <c r="I222" s="50"/>
    </row>
    <row r="223" spans="3:9" ht="18" customHeight="1" x14ac:dyDescent="0.15">
      <c r="C223" s="50"/>
      <c r="F223" s="53"/>
      <c r="H223" s="50"/>
      <c r="I223" s="50"/>
    </row>
    <row r="224" spans="3:9" ht="18" customHeight="1" x14ac:dyDescent="0.15">
      <c r="C224" s="50"/>
      <c r="F224" s="53"/>
      <c r="H224" s="50"/>
      <c r="I224" s="50"/>
    </row>
    <row r="225" spans="3:9" ht="15" x14ac:dyDescent="0.15">
      <c r="C225" s="50"/>
      <c r="F225" s="53"/>
      <c r="H225" s="50"/>
      <c r="I225" s="50"/>
    </row>
    <row r="226" spans="3:9" ht="15" x14ac:dyDescent="0.15">
      <c r="C226" s="50"/>
      <c r="F226" s="53"/>
      <c r="H226" s="50"/>
      <c r="I226" s="50"/>
    </row>
    <row r="227" spans="3:9" ht="15" x14ac:dyDescent="0.15">
      <c r="C227" s="50"/>
      <c r="F227" s="53"/>
      <c r="H227" s="50"/>
      <c r="I227" s="50"/>
    </row>
    <row r="228" spans="3:9" ht="15" x14ac:dyDescent="0.15">
      <c r="C228" s="50"/>
      <c r="F228" s="53"/>
      <c r="H228" s="50"/>
      <c r="I228" s="50"/>
    </row>
    <row r="229" spans="3:9" ht="15" x14ac:dyDescent="0.15">
      <c r="C229" s="50"/>
      <c r="F229" s="53"/>
      <c r="H229" s="50"/>
      <c r="I229" s="50"/>
    </row>
    <row r="230" spans="3:9" ht="15" x14ac:dyDescent="0.15">
      <c r="C230" s="50"/>
      <c r="H230" s="50"/>
      <c r="I230" s="50"/>
    </row>
    <row r="231" spans="3:9" ht="15" x14ac:dyDescent="0.15">
      <c r="C231" s="50"/>
      <c r="H231" s="50"/>
      <c r="I231" s="50"/>
    </row>
    <row r="232" spans="3:9" ht="15" x14ac:dyDescent="0.15">
      <c r="C232" s="50"/>
      <c r="H232" s="50"/>
      <c r="I232" s="50"/>
    </row>
    <row r="233" spans="3:9" ht="15" x14ac:dyDescent="0.15">
      <c r="C233" s="50"/>
      <c r="H233" s="50"/>
      <c r="I233" s="50"/>
    </row>
    <row r="234" spans="3:9" ht="15" x14ac:dyDescent="0.15">
      <c r="C234" s="50"/>
      <c r="H234" s="50"/>
      <c r="I234" s="50"/>
    </row>
    <row r="235" spans="3:9" ht="15" x14ac:dyDescent="0.15">
      <c r="C235" s="50"/>
      <c r="H235" s="50"/>
      <c r="I235" s="50"/>
    </row>
    <row r="236" spans="3:9" ht="15" x14ac:dyDescent="0.15">
      <c r="C236" s="50"/>
      <c r="H236" s="50"/>
      <c r="I236" s="50"/>
    </row>
    <row r="237" spans="3:9" ht="15" x14ac:dyDescent="0.15">
      <c r="C237" s="50"/>
      <c r="H237" s="50"/>
      <c r="I237" s="50"/>
    </row>
    <row r="238" spans="3:9" ht="15" x14ac:dyDescent="0.15">
      <c r="C238" s="50"/>
      <c r="H238" s="50"/>
      <c r="I238" s="50"/>
    </row>
    <row r="239" spans="3:9" ht="15" x14ac:dyDescent="0.15">
      <c r="C239" s="50"/>
      <c r="H239" s="50"/>
      <c r="I239" s="50"/>
    </row>
    <row r="240" spans="3:9" ht="15" x14ac:dyDescent="0.15">
      <c r="C240" s="50"/>
      <c r="H240" s="50"/>
      <c r="I240" s="50"/>
    </row>
    <row r="241" spans="3:9" ht="15" x14ac:dyDescent="0.15">
      <c r="C241" s="50"/>
      <c r="H241" s="50"/>
      <c r="I241" s="50"/>
    </row>
    <row r="242" spans="3:9" ht="15" x14ac:dyDescent="0.15">
      <c r="C242" s="50"/>
      <c r="H242" s="50"/>
      <c r="I242" s="50"/>
    </row>
    <row r="243" spans="3:9" ht="15" x14ac:dyDescent="0.15">
      <c r="C243" s="50"/>
      <c r="H243" s="50"/>
      <c r="I243" s="50"/>
    </row>
    <row r="244" spans="3:9" ht="15" x14ac:dyDescent="0.15">
      <c r="C244" s="50"/>
      <c r="H244" s="50"/>
      <c r="I244" s="50"/>
    </row>
    <row r="245" spans="3:9" ht="15" x14ac:dyDescent="0.15">
      <c r="C245" s="50"/>
      <c r="H245" s="50"/>
      <c r="I245" s="50"/>
    </row>
    <row r="246" spans="3:9" ht="15" x14ac:dyDescent="0.15">
      <c r="C246" s="50"/>
      <c r="H246" s="50"/>
      <c r="I246" s="50"/>
    </row>
    <row r="247" spans="3:9" ht="15" x14ac:dyDescent="0.15">
      <c r="C247" s="54"/>
      <c r="H247" s="54"/>
      <c r="I247" s="54"/>
    </row>
    <row r="248" spans="3:9" ht="15" x14ac:dyDescent="0.15">
      <c r="C248" s="54"/>
      <c r="H248" s="54"/>
      <c r="I248" s="54"/>
    </row>
    <row r="249" spans="3:9" ht="15" x14ac:dyDescent="0.15">
      <c r="C249" s="54"/>
      <c r="H249" s="54"/>
      <c r="I249" s="54"/>
    </row>
    <row r="250" spans="3:9" ht="15" x14ac:dyDescent="0.15">
      <c r="C250" s="54"/>
      <c r="H250" s="54"/>
      <c r="I250" s="54"/>
    </row>
    <row r="251" spans="3:9" ht="15" x14ac:dyDescent="0.15">
      <c r="C251" s="54"/>
      <c r="H251" s="54"/>
      <c r="I251" s="54"/>
    </row>
    <row r="252" spans="3:9" ht="15" x14ac:dyDescent="0.15">
      <c r="C252" s="54"/>
      <c r="H252" s="54"/>
      <c r="I252" s="54"/>
    </row>
    <row r="253" spans="3:9" ht="15" x14ac:dyDescent="0.15">
      <c r="C253" s="54"/>
      <c r="H253" s="54"/>
      <c r="I253" s="54"/>
    </row>
    <row r="254" spans="3:9" ht="15" x14ac:dyDescent="0.15">
      <c r="C254" s="54"/>
      <c r="H254" s="54"/>
      <c r="I254" s="54"/>
    </row>
    <row r="255" spans="3:9" ht="15" x14ac:dyDescent="0.15">
      <c r="C255" s="54"/>
      <c r="H255" s="54"/>
      <c r="I255" s="54"/>
    </row>
    <row r="256" spans="3:9" ht="15" x14ac:dyDescent="0.15">
      <c r="C256" s="54"/>
      <c r="H256" s="54"/>
      <c r="I256" s="54"/>
    </row>
    <row r="257" spans="3:9" ht="15" x14ac:dyDescent="0.15">
      <c r="C257" s="54"/>
      <c r="H257" s="54"/>
      <c r="I257" s="54"/>
    </row>
    <row r="258" spans="3:9" ht="15" x14ac:dyDescent="0.15">
      <c r="C258" s="54"/>
      <c r="H258" s="54"/>
      <c r="I258" s="54"/>
    </row>
    <row r="259" spans="3:9" ht="15" x14ac:dyDescent="0.15">
      <c r="C259" s="54"/>
      <c r="H259" s="54"/>
      <c r="I259" s="54"/>
    </row>
    <row r="260" spans="3:9" ht="15" x14ac:dyDescent="0.15">
      <c r="C260" s="54"/>
      <c r="H260" s="54"/>
      <c r="I260" s="54"/>
    </row>
    <row r="261" spans="3:9" ht="15" x14ac:dyDescent="0.15">
      <c r="C261" s="54"/>
      <c r="H261" s="54"/>
      <c r="I261" s="54"/>
    </row>
    <row r="262" spans="3:9" ht="15" x14ac:dyDescent="0.15">
      <c r="C262" s="54"/>
      <c r="H262" s="54"/>
      <c r="I262" s="54"/>
    </row>
    <row r="263" spans="3:9" ht="15" x14ac:dyDescent="0.15">
      <c r="C263" s="54"/>
      <c r="H263" s="54"/>
      <c r="I263" s="54"/>
    </row>
    <row r="264" spans="3:9" ht="15" x14ac:dyDescent="0.15">
      <c r="C264" s="54"/>
      <c r="H264" s="54"/>
      <c r="I264" s="54"/>
    </row>
    <row r="265" spans="3:9" ht="15" x14ac:dyDescent="0.15">
      <c r="C265" s="54"/>
      <c r="H265" s="54"/>
      <c r="I265" s="54"/>
    </row>
    <row r="266" spans="3:9" ht="15" x14ac:dyDescent="0.15">
      <c r="C266" s="54"/>
      <c r="H266" s="54"/>
      <c r="I266" s="54"/>
    </row>
    <row r="267" spans="3:9" ht="15" x14ac:dyDescent="0.15">
      <c r="C267" s="54"/>
      <c r="H267" s="54"/>
      <c r="I267" s="54"/>
    </row>
    <row r="268" spans="3:9" ht="15" x14ac:dyDescent="0.15">
      <c r="C268" s="54"/>
      <c r="H268" s="54"/>
      <c r="I268" s="54"/>
    </row>
    <row r="269" spans="3:9" ht="15" x14ac:dyDescent="0.15">
      <c r="C269" s="54"/>
      <c r="H269" s="54"/>
      <c r="I269" s="54"/>
    </row>
    <row r="270" spans="3:9" ht="15" x14ac:dyDescent="0.15">
      <c r="C270" s="54"/>
      <c r="H270" s="54"/>
      <c r="I270" s="54"/>
    </row>
    <row r="271" spans="3:9" ht="15" x14ac:dyDescent="0.15">
      <c r="C271" s="54"/>
      <c r="H271" s="54"/>
      <c r="I271" s="54"/>
    </row>
    <row r="272" spans="3:9" ht="15" x14ac:dyDescent="0.15">
      <c r="C272" s="54"/>
      <c r="H272" s="54"/>
      <c r="I272" s="54"/>
    </row>
    <row r="273" spans="3:9" ht="15" x14ac:dyDescent="0.15">
      <c r="C273" s="54"/>
      <c r="H273" s="54"/>
      <c r="I273" s="54"/>
    </row>
    <row r="274" spans="3:9" ht="15" x14ac:dyDescent="0.15">
      <c r="C274" s="54"/>
      <c r="H274" s="54"/>
      <c r="I274" s="54"/>
    </row>
    <row r="275" spans="3:9" ht="15" x14ac:dyDescent="0.15">
      <c r="C275" s="54"/>
      <c r="H275" s="54"/>
      <c r="I275" s="54"/>
    </row>
    <row r="276" spans="3:9" ht="15" x14ac:dyDescent="0.15">
      <c r="C276" s="54"/>
      <c r="H276" s="54"/>
      <c r="I276" s="54"/>
    </row>
    <row r="277" spans="3:9" ht="15" x14ac:dyDescent="0.15">
      <c r="C277" s="54"/>
      <c r="H277" s="54"/>
      <c r="I277" s="54"/>
    </row>
    <row r="278" spans="3:9" ht="15" x14ac:dyDescent="0.15">
      <c r="C278" s="54"/>
      <c r="H278" s="54"/>
      <c r="I278" s="54"/>
    </row>
    <row r="279" spans="3:9" ht="15" x14ac:dyDescent="0.15">
      <c r="C279" s="54"/>
      <c r="H279" s="54"/>
      <c r="I279" s="54"/>
    </row>
    <row r="280" spans="3:9" ht="15" x14ac:dyDescent="0.15">
      <c r="C280" s="54"/>
      <c r="H280" s="54"/>
      <c r="I280" s="54"/>
    </row>
    <row r="281" spans="3:9" ht="15" x14ac:dyDescent="0.15">
      <c r="C281" s="54"/>
      <c r="H281" s="54"/>
      <c r="I281" s="54"/>
    </row>
    <row r="282" spans="3:9" ht="15" x14ac:dyDescent="0.15">
      <c r="C282" s="54"/>
      <c r="H282" s="54"/>
      <c r="I282" s="54"/>
    </row>
    <row r="283" spans="3:9" ht="15" x14ac:dyDescent="0.15">
      <c r="C283" s="54"/>
      <c r="H283" s="54"/>
      <c r="I283" s="54"/>
    </row>
    <row r="284" spans="3:9" ht="15" x14ac:dyDescent="0.15">
      <c r="C284" s="54"/>
      <c r="H284" s="54"/>
      <c r="I284" s="54"/>
    </row>
    <row r="285" spans="3:9" ht="15" x14ac:dyDescent="0.15">
      <c r="C285" s="54"/>
      <c r="H285" s="54"/>
      <c r="I285" s="54"/>
    </row>
    <row r="286" spans="3:9" ht="15" x14ac:dyDescent="0.15">
      <c r="C286" s="54"/>
      <c r="H286" s="54"/>
      <c r="I286" s="54"/>
    </row>
    <row r="287" spans="3:9" ht="15" x14ac:dyDescent="0.15">
      <c r="C287" s="54"/>
      <c r="H287" s="54"/>
      <c r="I287" s="54"/>
    </row>
    <row r="288" spans="3:9" ht="15" x14ac:dyDescent="0.15">
      <c r="C288" s="54"/>
      <c r="H288" s="54"/>
      <c r="I288" s="54"/>
    </row>
    <row r="289" spans="3:9" ht="15" x14ac:dyDescent="0.15">
      <c r="C289" s="54"/>
      <c r="H289" s="54"/>
      <c r="I289" s="54"/>
    </row>
    <row r="290" spans="3:9" ht="15" x14ac:dyDescent="0.15">
      <c r="C290" s="54"/>
      <c r="H290" s="54"/>
      <c r="I290" s="54"/>
    </row>
    <row r="291" spans="3:9" ht="15" x14ac:dyDescent="0.15">
      <c r="C291" s="54"/>
      <c r="H291" s="54"/>
      <c r="I291" s="54"/>
    </row>
    <row r="292" spans="3:9" ht="15" x14ac:dyDescent="0.15">
      <c r="C292" s="54"/>
      <c r="H292" s="54"/>
      <c r="I292" s="54"/>
    </row>
    <row r="293" spans="3:9" ht="15" x14ac:dyDescent="0.15">
      <c r="C293" s="54"/>
      <c r="H293" s="54"/>
      <c r="I293" s="54"/>
    </row>
    <row r="294" spans="3:9" ht="15" x14ac:dyDescent="0.15">
      <c r="C294" s="54"/>
      <c r="H294" s="54"/>
      <c r="I294" s="54"/>
    </row>
    <row r="295" spans="3:9" ht="15" x14ac:dyDescent="0.15">
      <c r="C295" s="54"/>
      <c r="H295" s="54"/>
      <c r="I295" s="54"/>
    </row>
    <row r="296" spans="3:9" ht="15" x14ac:dyDescent="0.15">
      <c r="C296" s="54"/>
      <c r="H296" s="54"/>
      <c r="I296" s="54"/>
    </row>
    <row r="297" spans="3:9" ht="15" x14ac:dyDescent="0.15">
      <c r="C297" s="54"/>
      <c r="H297" s="54"/>
      <c r="I297" s="54"/>
    </row>
    <row r="298" spans="3:9" ht="15" x14ac:dyDescent="0.15">
      <c r="C298" s="54"/>
      <c r="H298" s="54"/>
      <c r="I298" s="54"/>
    </row>
    <row r="299" spans="3:9" ht="15" x14ac:dyDescent="0.15">
      <c r="C299" s="54"/>
      <c r="H299" s="54"/>
      <c r="I299" s="54"/>
    </row>
    <row r="300" spans="3:9" ht="15" x14ac:dyDescent="0.15">
      <c r="C300" s="54"/>
      <c r="H300" s="54"/>
      <c r="I300" s="54"/>
    </row>
    <row r="301" spans="3:9" ht="15" x14ac:dyDescent="0.15">
      <c r="C301" s="54"/>
      <c r="H301" s="54"/>
      <c r="I301" s="54"/>
    </row>
    <row r="302" spans="3:9" ht="15" x14ac:dyDescent="0.15">
      <c r="C302" s="54"/>
      <c r="H302" s="54"/>
      <c r="I302" s="54"/>
    </row>
    <row r="303" spans="3:9" ht="15" x14ac:dyDescent="0.15">
      <c r="C303" s="54"/>
      <c r="H303" s="54"/>
      <c r="I303" s="54"/>
    </row>
    <row r="304" spans="3:9" ht="15" x14ac:dyDescent="0.15">
      <c r="C304" s="54"/>
      <c r="H304" s="54"/>
      <c r="I304" s="54"/>
    </row>
    <row r="305" spans="3:9" ht="15" x14ac:dyDescent="0.15">
      <c r="C305" s="54"/>
      <c r="H305" s="54"/>
      <c r="I305" s="54"/>
    </row>
    <row r="306" spans="3:9" ht="15" x14ac:dyDescent="0.15">
      <c r="C306" s="54"/>
      <c r="H306" s="54"/>
      <c r="I306" s="54"/>
    </row>
    <row r="307" spans="3:9" ht="15" x14ac:dyDescent="0.15">
      <c r="C307" s="54"/>
      <c r="H307" s="54"/>
      <c r="I307" s="54"/>
    </row>
    <row r="308" spans="3:9" ht="15" x14ac:dyDescent="0.15">
      <c r="C308" s="54"/>
      <c r="H308" s="54"/>
      <c r="I308" s="54"/>
    </row>
    <row r="309" spans="3:9" ht="15" x14ac:dyDescent="0.15">
      <c r="C309" s="54"/>
      <c r="H309" s="54"/>
      <c r="I309" s="54"/>
    </row>
    <row r="310" spans="3:9" ht="15" x14ac:dyDescent="0.15">
      <c r="C310" s="54"/>
      <c r="H310" s="54"/>
      <c r="I310" s="54"/>
    </row>
    <row r="311" spans="3:9" ht="15" x14ac:dyDescent="0.15">
      <c r="C311" s="54"/>
      <c r="H311" s="54"/>
      <c r="I311" s="54"/>
    </row>
    <row r="312" spans="3:9" ht="15" x14ac:dyDescent="0.15">
      <c r="C312" s="54"/>
      <c r="H312" s="54"/>
      <c r="I312" s="54"/>
    </row>
    <row r="313" spans="3:9" ht="15" x14ac:dyDescent="0.15">
      <c r="C313" s="54"/>
      <c r="H313" s="54"/>
      <c r="I313" s="54"/>
    </row>
    <row r="314" spans="3:9" ht="15" x14ac:dyDescent="0.15">
      <c r="C314" s="54"/>
      <c r="H314" s="54"/>
      <c r="I314" s="54"/>
    </row>
    <row r="315" spans="3:9" ht="15" x14ac:dyDescent="0.15">
      <c r="C315" s="54"/>
      <c r="H315" s="54"/>
      <c r="I315" s="54"/>
    </row>
    <row r="316" spans="3:9" ht="15" x14ac:dyDescent="0.15">
      <c r="C316" s="54"/>
      <c r="H316" s="54"/>
      <c r="I316" s="54"/>
    </row>
    <row r="317" spans="3:9" ht="15" x14ac:dyDescent="0.15">
      <c r="C317" s="54"/>
      <c r="H317" s="54"/>
      <c r="I317" s="54"/>
    </row>
    <row r="318" spans="3:9" ht="15" x14ac:dyDescent="0.15">
      <c r="C318" s="54"/>
      <c r="H318" s="54"/>
      <c r="I318" s="54"/>
    </row>
    <row r="319" spans="3:9" ht="15" x14ac:dyDescent="0.15">
      <c r="C319" s="54"/>
      <c r="H319" s="54"/>
      <c r="I319" s="54"/>
    </row>
    <row r="320" spans="3:9" ht="15" x14ac:dyDescent="0.15">
      <c r="C320" s="54"/>
      <c r="H320" s="54"/>
      <c r="I320" s="54"/>
    </row>
    <row r="321" spans="3:9" ht="15" x14ac:dyDescent="0.15">
      <c r="C321" s="54"/>
      <c r="H321" s="54"/>
      <c r="I321" s="54"/>
    </row>
    <row r="322" spans="3:9" ht="15" x14ac:dyDescent="0.15">
      <c r="C322" s="54"/>
      <c r="H322" s="54"/>
      <c r="I322" s="54"/>
    </row>
    <row r="323" spans="3:9" ht="15" x14ac:dyDescent="0.15">
      <c r="C323" s="54"/>
      <c r="H323" s="54"/>
      <c r="I323" s="54"/>
    </row>
    <row r="324" spans="3:9" ht="15" x14ac:dyDescent="0.15">
      <c r="C324" s="54"/>
      <c r="H324" s="54"/>
      <c r="I324" s="54"/>
    </row>
    <row r="325" spans="3:9" ht="15" x14ac:dyDescent="0.15">
      <c r="C325" s="54"/>
      <c r="H325" s="54"/>
      <c r="I325" s="54"/>
    </row>
    <row r="326" spans="3:9" ht="15" x14ac:dyDescent="0.15">
      <c r="C326" s="54"/>
      <c r="H326" s="54"/>
      <c r="I326" s="54"/>
    </row>
    <row r="327" spans="3:9" ht="15" x14ac:dyDescent="0.15">
      <c r="C327" s="54"/>
      <c r="H327" s="54"/>
      <c r="I327" s="54"/>
    </row>
    <row r="328" spans="3:9" ht="15" x14ac:dyDescent="0.15">
      <c r="C328" s="54"/>
      <c r="H328" s="54"/>
      <c r="I328" s="54"/>
    </row>
    <row r="329" spans="3:9" ht="15" x14ac:dyDescent="0.15">
      <c r="C329" s="54"/>
      <c r="H329" s="54"/>
      <c r="I329" s="54"/>
    </row>
    <row r="330" spans="3:9" ht="15" x14ac:dyDescent="0.15">
      <c r="C330" s="54"/>
      <c r="H330" s="54"/>
      <c r="I330" s="54"/>
    </row>
    <row r="331" spans="3:9" ht="15" x14ac:dyDescent="0.15">
      <c r="C331" s="54"/>
      <c r="H331" s="54"/>
      <c r="I331" s="54"/>
    </row>
    <row r="332" spans="3:9" ht="15" x14ac:dyDescent="0.15">
      <c r="C332" s="54"/>
      <c r="H332" s="54"/>
      <c r="I332" s="54"/>
    </row>
    <row r="333" spans="3:9" ht="15" x14ac:dyDescent="0.15">
      <c r="C333" s="54"/>
      <c r="H333" s="54"/>
      <c r="I333" s="54"/>
    </row>
    <row r="334" spans="3:9" ht="15" x14ac:dyDescent="0.15">
      <c r="C334" s="54"/>
      <c r="H334" s="54"/>
      <c r="I334" s="54"/>
    </row>
    <row r="335" spans="3:9" ht="15" x14ac:dyDescent="0.15">
      <c r="C335" s="54"/>
      <c r="H335" s="54"/>
      <c r="I335" s="54"/>
    </row>
    <row r="336" spans="3:9" ht="15" x14ac:dyDescent="0.15">
      <c r="C336" s="54"/>
      <c r="H336" s="54"/>
      <c r="I336" s="54"/>
    </row>
    <row r="337" spans="3:9" ht="15" x14ac:dyDescent="0.15">
      <c r="C337" s="54"/>
      <c r="H337" s="54"/>
      <c r="I337" s="54"/>
    </row>
    <row r="338" spans="3:9" ht="15" x14ac:dyDescent="0.15">
      <c r="C338" s="54"/>
      <c r="H338" s="54"/>
      <c r="I338" s="54"/>
    </row>
    <row r="339" spans="3:9" ht="15" x14ac:dyDescent="0.15">
      <c r="C339" s="54"/>
      <c r="H339" s="54"/>
      <c r="I339" s="54"/>
    </row>
    <row r="340" spans="3:9" ht="15" x14ac:dyDescent="0.15">
      <c r="C340" s="54"/>
      <c r="H340" s="54"/>
      <c r="I340" s="54"/>
    </row>
    <row r="341" spans="3:9" ht="15" x14ac:dyDescent="0.15">
      <c r="C341" s="54"/>
      <c r="H341" s="54"/>
      <c r="I341" s="54"/>
    </row>
    <row r="342" spans="3:9" ht="15" x14ac:dyDescent="0.15">
      <c r="C342" s="54"/>
      <c r="H342" s="54"/>
      <c r="I342" s="54"/>
    </row>
    <row r="343" spans="3:9" ht="15" x14ac:dyDescent="0.15">
      <c r="C343" s="54"/>
      <c r="H343" s="54"/>
      <c r="I343" s="54"/>
    </row>
    <row r="344" spans="3:9" ht="15" x14ac:dyDescent="0.15">
      <c r="C344" s="54"/>
      <c r="H344" s="54"/>
      <c r="I344" s="54"/>
    </row>
    <row r="345" spans="3:9" ht="15" x14ac:dyDescent="0.15">
      <c r="C345" s="54"/>
      <c r="H345" s="54"/>
      <c r="I345" s="54"/>
    </row>
    <row r="346" spans="3:9" ht="15" x14ac:dyDescent="0.15">
      <c r="C346" s="54"/>
      <c r="H346" s="54"/>
      <c r="I346" s="54"/>
    </row>
    <row r="347" spans="3:9" ht="15" x14ac:dyDescent="0.15">
      <c r="C347" s="54"/>
      <c r="H347" s="54"/>
      <c r="I347" s="54"/>
    </row>
    <row r="348" spans="3:9" ht="15" x14ac:dyDescent="0.15">
      <c r="C348" s="54"/>
      <c r="H348" s="54"/>
      <c r="I348" s="54"/>
    </row>
    <row r="349" spans="3:9" ht="15" x14ac:dyDescent="0.15">
      <c r="C349" s="54"/>
      <c r="H349" s="54"/>
      <c r="I349" s="54"/>
    </row>
    <row r="350" spans="3:9" ht="15" x14ac:dyDescent="0.15">
      <c r="C350" s="54"/>
      <c r="H350" s="54"/>
      <c r="I350" s="54"/>
    </row>
    <row r="351" spans="3:9" ht="15" x14ac:dyDescent="0.15">
      <c r="C351" s="54"/>
      <c r="H351" s="54"/>
      <c r="I351" s="54"/>
    </row>
    <row r="352" spans="3:9" ht="15" x14ac:dyDescent="0.15">
      <c r="C352" s="54"/>
      <c r="H352" s="54"/>
      <c r="I352" s="54"/>
    </row>
    <row r="353" spans="3:9" ht="15" x14ac:dyDescent="0.15">
      <c r="C353" s="54"/>
      <c r="H353" s="54"/>
      <c r="I353" s="54"/>
    </row>
    <row r="354" spans="3:9" ht="15" x14ac:dyDescent="0.15">
      <c r="C354" s="54"/>
      <c r="H354" s="54"/>
      <c r="I354" s="54"/>
    </row>
    <row r="355" spans="3:9" ht="15" x14ac:dyDescent="0.15">
      <c r="C355" s="54"/>
      <c r="H355" s="54"/>
      <c r="I355" s="54"/>
    </row>
    <row r="356" spans="3:9" ht="15" x14ac:dyDescent="0.15">
      <c r="C356" s="54"/>
      <c r="H356" s="54"/>
      <c r="I356" s="54"/>
    </row>
    <row r="357" spans="3:9" ht="15" x14ac:dyDescent="0.15">
      <c r="C357" s="54"/>
      <c r="H357" s="54"/>
      <c r="I357" s="54"/>
    </row>
    <row r="358" spans="3:9" ht="15" x14ac:dyDescent="0.15">
      <c r="C358" s="54"/>
      <c r="H358" s="54"/>
      <c r="I358" s="54"/>
    </row>
    <row r="359" spans="3:9" ht="15" x14ac:dyDescent="0.15">
      <c r="C359" s="54"/>
      <c r="H359" s="54"/>
      <c r="I359" s="54"/>
    </row>
    <row r="360" spans="3:9" ht="15" x14ac:dyDescent="0.15">
      <c r="C360" s="54"/>
      <c r="H360" s="54"/>
      <c r="I360" s="54"/>
    </row>
    <row r="361" spans="3:9" ht="15" x14ac:dyDescent="0.15">
      <c r="C361" s="54"/>
      <c r="H361" s="54"/>
      <c r="I361" s="54"/>
    </row>
    <row r="362" spans="3:9" ht="15" x14ac:dyDescent="0.15">
      <c r="C362" s="54"/>
      <c r="H362" s="54"/>
      <c r="I362" s="54"/>
    </row>
    <row r="363" spans="3:9" ht="15" x14ac:dyDescent="0.15">
      <c r="C363" s="54"/>
      <c r="H363" s="54"/>
      <c r="I363" s="54"/>
    </row>
    <row r="364" spans="3:9" ht="15" x14ac:dyDescent="0.15">
      <c r="C364" s="54"/>
      <c r="H364" s="54"/>
      <c r="I364" s="54"/>
    </row>
    <row r="365" spans="3:9" ht="15" x14ac:dyDescent="0.15">
      <c r="C365" s="54"/>
      <c r="H365" s="54"/>
      <c r="I365" s="54"/>
    </row>
    <row r="366" spans="3:9" ht="15" x14ac:dyDescent="0.15">
      <c r="C366" s="54"/>
      <c r="H366" s="54"/>
      <c r="I366" s="54"/>
    </row>
    <row r="367" spans="3:9" ht="15" x14ac:dyDescent="0.15">
      <c r="C367" s="54"/>
      <c r="H367" s="54"/>
      <c r="I367" s="54"/>
    </row>
    <row r="368" spans="3:9" ht="15" x14ac:dyDescent="0.15">
      <c r="C368" s="54"/>
      <c r="H368" s="54"/>
      <c r="I368" s="54"/>
    </row>
    <row r="369" spans="3:9" ht="15" x14ac:dyDescent="0.15">
      <c r="C369" s="54"/>
      <c r="H369" s="54"/>
      <c r="I369" s="54"/>
    </row>
    <row r="370" spans="3:9" ht="15" x14ac:dyDescent="0.15">
      <c r="C370" s="54"/>
      <c r="H370" s="54"/>
      <c r="I370" s="54"/>
    </row>
    <row r="371" spans="3:9" ht="15" x14ac:dyDescent="0.15">
      <c r="C371" s="54"/>
      <c r="H371" s="54"/>
      <c r="I371" s="54"/>
    </row>
    <row r="372" spans="3:9" ht="15" x14ac:dyDescent="0.15">
      <c r="C372" s="54"/>
      <c r="H372" s="54"/>
      <c r="I372" s="54"/>
    </row>
    <row r="373" spans="3:9" ht="15" x14ac:dyDescent="0.15">
      <c r="C373" s="54"/>
      <c r="H373" s="54"/>
      <c r="I373" s="54"/>
    </row>
    <row r="374" spans="3:9" ht="15" x14ac:dyDescent="0.15">
      <c r="C374" s="54"/>
      <c r="H374" s="54"/>
      <c r="I374" s="54"/>
    </row>
    <row r="375" spans="3:9" ht="15" x14ac:dyDescent="0.15">
      <c r="C375" s="54"/>
      <c r="H375" s="54"/>
      <c r="I375" s="54"/>
    </row>
    <row r="376" spans="3:9" ht="15" x14ac:dyDescent="0.15">
      <c r="C376" s="54"/>
      <c r="H376" s="54"/>
      <c r="I376" s="54"/>
    </row>
    <row r="377" spans="3:9" ht="15" x14ac:dyDescent="0.15">
      <c r="C377" s="54"/>
      <c r="H377" s="54"/>
      <c r="I377" s="54"/>
    </row>
    <row r="378" spans="3:9" ht="15" x14ac:dyDescent="0.15">
      <c r="C378" s="54"/>
      <c r="H378" s="54"/>
      <c r="I378" s="54"/>
    </row>
    <row r="379" spans="3:9" ht="15" x14ac:dyDescent="0.15">
      <c r="C379" s="54"/>
      <c r="H379" s="54"/>
      <c r="I379" s="54"/>
    </row>
    <row r="380" spans="3:9" ht="15" x14ac:dyDescent="0.15">
      <c r="C380" s="54"/>
      <c r="H380" s="54"/>
      <c r="I380" s="54"/>
    </row>
    <row r="381" spans="3:9" ht="15" x14ac:dyDescent="0.15">
      <c r="C381" s="54"/>
      <c r="H381" s="54"/>
      <c r="I381" s="54"/>
    </row>
    <row r="382" spans="3:9" ht="15" x14ac:dyDescent="0.15">
      <c r="C382" s="54"/>
      <c r="H382" s="54"/>
      <c r="I382" s="54"/>
    </row>
    <row r="383" spans="3:9" ht="15" x14ac:dyDescent="0.15">
      <c r="C383" s="54"/>
      <c r="H383" s="54"/>
      <c r="I383" s="54"/>
    </row>
    <row r="384" spans="3:9" ht="15" x14ac:dyDescent="0.15">
      <c r="C384" s="54"/>
      <c r="H384" s="54"/>
      <c r="I384" s="54"/>
    </row>
    <row r="385" spans="3:9" ht="15" x14ac:dyDescent="0.15">
      <c r="C385" s="54"/>
      <c r="H385" s="54"/>
      <c r="I385" s="54"/>
    </row>
    <row r="386" spans="3:9" ht="15" x14ac:dyDescent="0.15">
      <c r="C386" s="54"/>
      <c r="H386" s="54"/>
      <c r="I386" s="54"/>
    </row>
    <row r="387" spans="3:9" ht="15" x14ac:dyDescent="0.15">
      <c r="C387" s="54"/>
      <c r="H387" s="54"/>
      <c r="I387" s="54"/>
    </row>
    <row r="388" spans="3:9" ht="15" x14ac:dyDescent="0.15">
      <c r="C388" s="54"/>
      <c r="H388" s="54"/>
      <c r="I388" s="54"/>
    </row>
    <row r="389" spans="3:9" ht="15" x14ac:dyDescent="0.15">
      <c r="C389" s="54"/>
      <c r="H389" s="54"/>
      <c r="I389" s="54"/>
    </row>
    <row r="390" spans="3:9" ht="15" x14ac:dyDescent="0.15">
      <c r="C390" s="54"/>
      <c r="H390" s="54"/>
      <c r="I390" s="54"/>
    </row>
    <row r="391" spans="3:9" ht="15" x14ac:dyDescent="0.15">
      <c r="C391" s="54"/>
      <c r="H391" s="54"/>
      <c r="I391" s="54"/>
    </row>
    <row r="392" spans="3:9" ht="15" x14ac:dyDescent="0.15">
      <c r="C392" s="54"/>
      <c r="H392" s="54"/>
      <c r="I392" s="54"/>
    </row>
    <row r="393" spans="3:9" ht="15" x14ac:dyDescent="0.15">
      <c r="C393" s="54"/>
      <c r="H393" s="54"/>
      <c r="I393" s="54"/>
    </row>
    <row r="394" spans="3:9" ht="15" x14ac:dyDescent="0.15">
      <c r="C394" s="54"/>
      <c r="H394" s="54"/>
      <c r="I394" s="54"/>
    </row>
    <row r="395" spans="3:9" ht="15" x14ac:dyDescent="0.15">
      <c r="C395" s="54"/>
      <c r="H395" s="54"/>
      <c r="I395" s="54"/>
    </row>
    <row r="396" spans="3:9" ht="15" x14ac:dyDescent="0.15">
      <c r="C396" s="54"/>
      <c r="H396" s="54"/>
      <c r="I396" s="54"/>
    </row>
    <row r="397" spans="3:9" ht="15" x14ac:dyDescent="0.15">
      <c r="C397" s="54"/>
      <c r="H397" s="54"/>
      <c r="I397" s="54"/>
    </row>
    <row r="398" spans="3:9" ht="15" x14ac:dyDescent="0.15">
      <c r="C398" s="54"/>
      <c r="H398" s="54"/>
      <c r="I398" s="54"/>
    </row>
    <row r="399" spans="3:9" ht="15" x14ac:dyDescent="0.15">
      <c r="C399" s="54"/>
      <c r="H399" s="54"/>
      <c r="I399" s="54"/>
    </row>
    <row r="400" spans="3:9" ht="15" x14ac:dyDescent="0.15">
      <c r="C400" s="54"/>
      <c r="H400" s="54"/>
      <c r="I400" s="54"/>
    </row>
    <row r="401" spans="3:9" ht="15" x14ac:dyDescent="0.15">
      <c r="C401" s="54"/>
      <c r="H401" s="54"/>
      <c r="I401" s="54"/>
    </row>
    <row r="402" spans="3:9" ht="15" x14ac:dyDescent="0.15">
      <c r="C402" s="54"/>
      <c r="H402" s="54"/>
      <c r="I402" s="54"/>
    </row>
    <row r="403" spans="3:9" ht="15" x14ac:dyDescent="0.15">
      <c r="C403" s="54"/>
      <c r="H403" s="54"/>
      <c r="I403" s="54"/>
    </row>
    <row r="404" spans="3:9" ht="15" x14ac:dyDescent="0.15">
      <c r="C404" s="54"/>
      <c r="H404" s="54"/>
      <c r="I404" s="54"/>
    </row>
    <row r="405" spans="3:9" ht="15" x14ac:dyDescent="0.15">
      <c r="C405" s="54"/>
      <c r="H405" s="54"/>
      <c r="I405" s="54"/>
    </row>
    <row r="406" spans="3:9" ht="15" x14ac:dyDescent="0.15">
      <c r="C406" s="54"/>
      <c r="H406" s="54"/>
      <c r="I406" s="54"/>
    </row>
    <row r="407" spans="3:9" ht="15" x14ac:dyDescent="0.15">
      <c r="C407" s="54"/>
      <c r="H407" s="54"/>
      <c r="I407" s="54"/>
    </row>
    <row r="408" spans="3:9" ht="15" x14ac:dyDescent="0.15">
      <c r="C408" s="54"/>
      <c r="H408" s="54"/>
      <c r="I408" s="54"/>
    </row>
    <row r="409" spans="3:9" ht="15" x14ac:dyDescent="0.15">
      <c r="C409" s="54"/>
      <c r="H409" s="54"/>
      <c r="I409" s="54"/>
    </row>
    <row r="410" spans="3:9" ht="15" x14ac:dyDescent="0.15">
      <c r="C410" s="54"/>
      <c r="H410" s="54"/>
      <c r="I410" s="54"/>
    </row>
    <row r="411" spans="3:9" ht="15" x14ac:dyDescent="0.15">
      <c r="C411" s="54"/>
      <c r="H411" s="54"/>
      <c r="I411" s="54"/>
    </row>
    <row r="412" spans="3:9" ht="15" x14ac:dyDescent="0.15">
      <c r="C412" s="54"/>
      <c r="H412" s="54"/>
      <c r="I412" s="54"/>
    </row>
    <row r="413" spans="3:9" ht="15" x14ac:dyDescent="0.15">
      <c r="C413" s="54"/>
      <c r="H413" s="54"/>
      <c r="I413" s="54"/>
    </row>
    <row r="414" spans="3:9" ht="15" x14ac:dyDescent="0.15">
      <c r="C414" s="54"/>
      <c r="H414" s="54"/>
      <c r="I414" s="54"/>
    </row>
    <row r="415" spans="3:9" ht="15" x14ac:dyDescent="0.15">
      <c r="C415" s="54"/>
      <c r="H415" s="54"/>
      <c r="I415" s="54"/>
    </row>
    <row r="416" spans="3:9" ht="15" x14ac:dyDescent="0.15">
      <c r="C416" s="54"/>
      <c r="H416" s="54"/>
      <c r="I416" s="54"/>
    </row>
    <row r="417" spans="3:9" ht="15" x14ac:dyDescent="0.15">
      <c r="C417" s="54"/>
      <c r="H417" s="54"/>
      <c r="I417" s="54"/>
    </row>
    <row r="418" spans="3:9" ht="15" x14ac:dyDescent="0.15">
      <c r="C418" s="54"/>
      <c r="H418" s="54"/>
      <c r="I418" s="54"/>
    </row>
    <row r="419" spans="3:9" ht="15" x14ac:dyDescent="0.15">
      <c r="C419" s="54"/>
      <c r="H419" s="54"/>
      <c r="I419" s="54"/>
    </row>
    <row r="420" spans="3:9" ht="15" x14ac:dyDescent="0.15">
      <c r="C420" s="54"/>
      <c r="H420" s="54"/>
      <c r="I420" s="54"/>
    </row>
    <row r="421" spans="3:9" ht="15" x14ac:dyDescent="0.15">
      <c r="C421" s="54"/>
      <c r="H421" s="54"/>
      <c r="I421" s="54"/>
    </row>
    <row r="422" spans="3:9" ht="15" x14ac:dyDescent="0.15">
      <c r="C422" s="54"/>
      <c r="H422" s="54"/>
      <c r="I422" s="54"/>
    </row>
    <row r="423" spans="3:9" ht="15" x14ac:dyDescent="0.15">
      <c r="C423" s="54"/>
      <c r="H423" s="54"/>
      <c r="I423" s="54"/>
    </row>
    <row r="424" spans="3:9" ht="15" x14ac:dyDescent="0.15">
      <c r="C424" s="54"/>
      <c r="H424" s="54"/>
      <c r="I424" s="54"/>
    </row>
    <row r="425" spans="3:9" ht="15" x14ac:dyDescent="0.15">
      <c r="C425" s="54"/>
      <c r="H425" s="54"/>
      <c r="I425" s="54"/>
    </row>
    <row r="426" spans="3:9" ht="15" x14ac:dyDescent="0.15">
      <c r="C426" s="54"/>
      <c r="H426" s="54"/>
      <c r="I426" s="54"/>
    </row>
    <row r="427" spans="3:9" ht="15" x14ac:dyDescent="0.15">
      <c r="C427" s="54"/>
      <c r="H427" s="54"/>
      <c r="I427" s="54"/>
    </row>
    <row r="428" spans="3:9" ht="15" x14ac:dyDescent="0.15">
      <c r="C428" s="54"/>
      <c r="H428" s="54"/>
      <c r="I428" s="54"/>
    </row>
    <row r="429" spans="3:9" ht="15" x14ac:dyDescent="0.15">
      <c r="C429" s="54"/>
      <c r="H429" s="54"/>
      <c r="I429" s="54"/>
    </row>
    <row r="430" spans="3:9" ht="15" x14ac:dyDescent="0.15">
      <c r="C430" s="54"/>
      <c r="H430" s="54"/>
      <c r="I430" s="54"/>
    </row>
    <row r="431" spans="3:9" ht="15" x14ac:dyDescent="0.15">
      <c r="C431" s="54"/>
      <c r="H431" s="54"/>
      <c r="I431" s="54"/>
    </row>
    <row r="432" spans="3:9" ht="15" x14ac:dyDescent="0.15">
      <c r="C432" s="54"/>
      <c r="H432" s="54"/>
      <c r="I432" s="54"/>
    </row>
    <row r="433" spans="3:9" ht="15" x14ac:dyDescent="0.15">
      <c r="C433" s="54"/>
      <c r="H433" s="54"/>
      <c r="I433" s="54"/>
    </row>
    <row r="434" spans="3:9" ht="15" x14ac:dyDescent="0.15">
      <c r="C434" s="54"/>
      <c r="H434" s="54"/>
      <c r="I434" s="54"/>
    </row>
    <row r="435" spans="3:9" ht="15" x14ac:dyDescent="0.15">
      <c r="C435" s="54"/>
      <c r="H435" s="54"/>
      <c r="I435" s="54"/>
    </row>
    <row r="436" spans="3:9" ht="15" x14ac:dyDescent="0.15">
      <c r="C436" s="54"/>
      <c r="H436" s="54"/>
      <c r="I436" s="54"/>
    </row>
    <row r="437" spans="3:9" ht="15" x14ac:dyDescent="0.15">
      <c r="C437" s="54"/>
      <c r="H437" s="54"/>
      <c r="I437" s="54"/>
    </row>
    <row r="438" spans="3:9" ht="15" x14ac:dyDescent="0.15">
      <c r="C438" s="54"/>
      <c r="H438" s="54"/>
      <c r="I438" s="54"/>
    </row>
    <row r="439" spans="3:9" ht="15" x14ac:dyDescent="0.15">
      <c r="C439" s="54"/>
      <c r="H439" s="54"/>
      <c r="I439" s="54"/>
    </row>
    <row r="440" spans="3:9" ht="15" x14ac:dyDescent="0.15">
      <c r="C440" s="54"/>
      <c r="H440" s="54"/>
      <c r="I440" s="54"/>
    </row>
    <row r="441" spans="3:9" ht="15" x14ac:dyDescent="0.15">
      <c r="C441" s="54"/>
      <c r="H441" s="54"/>
      <c r="I441" s="54"/>
    </row>
    <row r="442" spans="3:9" ht="15" x14ac:dyDescent="0.15">
      <c r="C442" s="54"/>
      <c r="H442" s="54"/>
      <c r="I442" s="54"/>
    </row>
    <row r="443" spans="3:9" ht="15" x14ac:dyDescent="0.15">
      <c r="C443" s="54"/>
      <c r="H443" s="54"/>
      <c r="I443" s="54"/>
    </row>
    <row r="444" spans="3:9" ht="15" x14ac:dyDescent="0.15">
      <c r="C444" s="54"/>
      <c r="H444" s="54"/>
      <c r="I444" s="54"/>
    </row>
    <row r="445" spans="3:9" ht="15" x14ac:dyDescent="0.15">
      <c r="C445" s="54"/>
      <c r="H445" s="54"/>
      <c r="I445" s="54"/>
    </row>
    <row r="446" spans="3:9" ht="15" x14ac:dyDescent="0.15">
      <c r="C446" s="54"/>
      <c r="H446" s="54"/>
      <c r="I446" s="54"/>
    </row>
    <row r="447" spans="3:9" ht="15" x14ac:dyDescent="0.15">
      <c r="C447" s="54"/>
      <c r="H447" s="54"/>
      <c r="I447" s="54"/>
    </row>
    <row r="448" spans="3:9" ht="15" x14ac:dyDescent="0.15">
      <c r="C448" s="54"/>
      <c r="H448" s="54"/>
      <c r="I448" s="54"/>
    </row>
    <row r="449" spans="3:9" ht="15" x14ac:dyDescent="0.15">
      <c r="C449" s="54"/>
      <c r="H449" s="54"/>
      <c r="I449" s="54"/>
    </row>
    <row r="450" spans="3:9" ht="15" x14ac:dyDescent="0.15">
      <c r="C450" s="54"/>
      <c r="H450" s="54"/>
      <c r="I450" s="54"/>
    </row>
    <row r="451" spans="3:9" ht="15" x14ac:dyDescent="0.15">
      <c r="C451" s="54"/>
      <c r="H451" s="54"/>
      <c r="I451" s="54"/>
    </row>
    <row r="452" spans="3:9" ht="15" x14ac:dyDescent="0.15">
      <c r="C452" s="54"/>
      <c r="H452" s="54"/>
      <c r="I452" s="54"/>
    </row>
    <row r="453" spans="3:9" ht="15" x14ac:dyDescent="0.15">
      <c r="C453" s="54"/>
      <c r="H453" s="54"/>
      <c r="I453" s="54"/>
    </row>
    <row r="454" spans="3:9" ht="15" x14ac:dyDescent="0.15">
      <c r="C454" s="54"/>
      <c r="H454" s="54"/>
      <c r="I454" s="54"/>
    </row>
    <row r="455" spans="3:9" ht="15" x14ac:dyDescent="0.15">
      <c r="C455" s="54"/>
      <c r="H455" s="54"/>
      <c r="I455" s="54"/>
    </row>
    <row r="456" spans="3:9" ht="15" x14ac:dyDescent="0.15">
      <c r="C456" s="54"/>
      <c r="H456" s="54"/>
      <c r="I456" s="54"/>
    </row>
    <row r="457" spans="3:9" ht="15" x14ac:dyDescent="0.15">
      <c r="C457" s="54"/>
      <c r="H457" s="54"/>
      <c r="I457" s="54"/>
    </row>
    <row r="458" spans="3:9" ht="15" x14ac:dyDescent="0.15">
      <c r="C458" s="54"/>
      <c r="H458" s="54"/>
      <c r="I458" s="54"/>
    </row>
    <row r="459" spans="3:9" ht="15" x14ac:dyDescent="0.15">
      <c r="C459" s="54"/>
      <c r="H459" s="54"/>
      <c r="I459" s="54"/>
    </row>
    <row r="460" spans="3:9" ht="15" x14ac:dyDescent="0.15">
      <c r="C460" s="54"/>
      <c r="H460" s="54"/>
      <c r="I460" s="54"/>
    </row>
    <row r="461" spans="3:9" ht="15" x14ac:dyDescent="0.15">
      <c r="C461" s="54"/>
      <c r="H461" s="54"/>
      <c r="I461" s="54"/>
    </row>
    <row r="462" spans="3:9" ht="15" x14ac:dyDescent="0.15">
      <c r="C462" s="54"/>
      <c r="H462" s="54"/>
      <c r="I462" s="54"/>
    </row>
    <row r="463" spans="3:9" ht="15" x14ac:dyDescent="0.15">
      <c r="C463" s="54"/>
      <c r="H463" s="54"/>
      <c r="I463" s="54"/>
    </row>
    <row r="464" spans="3:9" ht="15" x14ac:dyDescent="0.15">
      <c r="C464" s="54"/>
      <c r="H464" s="54"/>
      <c r="I464" s="54"/>
    </row>
    <row r="465" spans="3:9" ht="15" x14ac:dyDescent="0.15">
      <c r="C465" s="54"/>
      <c r="H465" s="54"/>
      <c r="I465" s="54"/>
    </row>
    <row r="466" spans="3:9" ht="15" x14ac:dyDescent="0.15">
      <c r="C466" s="54"/>
      <c r="H466" s="54"/>
      <c r="I466" s="54"/>
    </row>
    <row r="467" spans="3:9" ht="15" x14ac:dyDescent="0.15">
      <c r="C467" s="54"/>
      <c r="H467" s="54"/>
      <c r="I467" s="54"/>
    </row>
    <row r="468" spans="3:9" ht="15" x14ac:dyDescent="0.15">
      <c r="C468" s="54"/>
      <c r="H468" s="54"/>
      <c r="I468" s="54"/>
    </row>
    <row r="469" spans="3:9" ht="15" x14ac:dyDescent="0.15">
      <c r="C469" s="54"/>
      <c r="H469" s="54"/>
      <c r="I469" s="54"/>
    </row>
    <row r="470" spans="3:9" ht="15" x14ac:dyDescent="0.15">
      <c r="C470" s="54"/>
      <c r="H470" s="54"/>
      <c r="I470" s="54"/>
    </row>
    <row r="471" spans="3:9" ht="15" x14ac:dyDescent="0.15">
      <c r="C471" s="54"/>
      <c r="H471" s="54"/>
      <c r="I471" s="54"/>
    </row>
    <row r="472" spans="3:9" ht="15" x14ac:dyDescent="0.15">
      <c r="C472" s="54"/>
      <c r="H472" s="54"/>
      <c r="I472" s="54"/>
    </row>
    <row r="473" spans="3:9" ht="15" x14ac:dyDescent="0.15">
      <c r="C473" s="54"/>
      <c r="H473" s="54"/>
      <c r="I473" s="54"/>
    </row>
    <row r="474" spans="3:9" ht="15" x14ac:dyDescent="0.15">
      <c r="C474" s="54"/>
      <c r="H474" s="54"/>
      <c r="I474" s="54"/>
    </row>
    <row r="475" spans="3:9" ht="15" x14ac:dyDescent="0.15">
      <c r="C475" s="54"/>
      <c r="H475" s="54"/>
      <c r="I475" s="54"/>
    </row>
    <row r="476" spans="3:9" ht="15" x14ac:dyDescent="0.15">
      <c r="C476" s="54"/>
      <c r="H476" s="54"/>
      <c r="I476" s="54"/>
    </row>
    <row r="477" spans="3:9" ht="15" x14ac:dyDescent="0.15">
      <c r="C477" s="54"/>
      <c r="H477" s="54"/>
      <c r="I477" s="54"/>
    </row>
    <row r="478" spans="3:9" ht="15" x14ac:dyDescent="0.15">
      <c r="C478" s="54"/>
      <c r="H478" s="54"/>
      <c r="I478" s="54"/>
    </row>
    <row r="479" spans="3:9" ht="15" x14ac:dyDescent="0.15">
      <c r="C479" s="54"/>
      <c r="H479" s="54"/>
      <c r="I479" s="54"/>
    </row>
    <row r="480" spans="3:9" ht="15" x14ac:dyDescent="0.15">
      <c r="C480" s="54"/>
      <c r="H480" s="54"/>
      <c r="I480" s="54"/>
    </row>
    <row r="481" spans="3:9" ht="15" x14ac:dyDescent="0.15">
      <c r="C481" s="54"/>
      <c r="H481" s="54"/>
      <c r="I481" s="54"/>
    </row>
    <row r="482" spans="3:9" ht="15" x14ac:dyDescent="0.15">
      <c r="C482" s="54"/>
      <c r="H482" s="54"/>
      <c r="I482" s="54"/>
    </row>
    <row r="483" spans="3:9" ht="15" x14ac:dyDescent="0.15">
      <c r="C483" s="54"/>
      <c r="H483" s="54"/>
      <c r="I483" s="54"/>
    </row>
    <row r="484" spans="3:9" ht="15" x14ac:dyDescent="0.15">
      <c r="C484" s="54"/>
      <c r="H484" s="54"/>
      <c r="I484" s="54"/>
    </row>
    <row r="485" spans="3:9" ht="15" x14ac:dyDescent="0.15">
      <c r="C485" s="54"/>
      <c r="H485" s="54"/>
      <c r="I485" s="54"/>
    </row>
    <row r="486" spans="3:9" ht="15" x14ac:dyDescent="0.15">
      <c r="C486" s="54"/>
      <c r="H486" s="54"/>
      <c r="I486" s="54"/>
    </row>
    <row r="487" spans="3:9" ht="15" x14ac:dyDescent="0.15">
      <c r="C487" s="54"/>
      <c r="H487" s="54"/>
      <c r="I487" s="54"/>
    </row>
    <row r="488" spans="3:9" ht="15" x14ac:dyDescent="0.15">
      <c r="C488" s="54"/>
      <c r="H488" s="54"/>
      <c r="I488" s="54"/>
    </row>
    <row r="489" spans="3:9" ht="15" x14ac:dyDescent="0.15">
      <c r="C489" s="54"/>
      <c r="H489" s="54"/>
      <c r="I489" s="54"/>
    </row>
    <row r="490" spans="3:9" ht="15" x14ac:dyDescent="0.15">
      <c r="C490" s="54"/>
      <c r="H490" s="54"/>
      <c r="I490" s="54"/>
    </row>
    <row r="491" spans="3:9" ht="17.25" x14ac:dyDescent="0.15">
      <c r="C491" s="55"/>
      <c r="H491" s="55"/>
      <c r="I491" s="55"/>
    </row>
    <row r="492" spans="3:9" ht="17.25" x14ac:dyDescent="0.15">
      <c r="C492" s="55"/>
      <c r="H492" s="55"/>
      <c r="I492" s="55"/>
    </row>
    <row r="493" spans="3:9" ht="17.25" x14ac:dyDescent="0.15">
      <c r="C493" s="55"/>
      <c r="H493" s="55"/>
      <c r="I493" s="55"/>
    </row>
    <row r="494" spans="3:9" ht="17.25" x14ac:dyDescent="0.15">
      <c r="C494" s="55"/>
      <c r="H494" s="55"/>
      <c r="I494" s="55"/>
    </row>
    <row r="495" spans="3:9" ht="17.25" x14ac:dyDescent="0.15">
      <c r="C495" s="55"/>
      <c r="H495" s="55"/>
      <c r="I495" s="55"/>
    </row>
    <row r="496" spans="3:9" ht="17.25" x14ac:dyDescent="0.15">
      <c r="C496" s="55"/>
      <c r="H496" s="55"/>
      <c r="I496" s="55"/>
    </row>
    <row r="497" spans="3:9" ht="17.25" x14ac:dyDescent="0.15">
      <c r="C497" s="55"/>
      <c r="H497" s="55"/>
      <c r="I497" s="55"/>
    </row>
    <row r="498" spans="3:9" ht="17.25" x14ac:dyDescent="0.15">
      <c r="C498" s="55"/>
      <c r="H498" s="55"/>
      <c r="I498" s="55"/>
    </row>
    <row r="499" spans="3:9" ht="17.25" x14ac:dyDescent="0.15">
      <c r="C499" s="55"/>
      <c r="H499" s="55"/>
      <c r="I499" s="55"/>
    </row>
    <row r="500" spans="3:9" ht="17.25" x14ac:dyDescent="0.15">
      <c r="C500" s="55"/>
      <c r="H500" s="55"/>
      <c r="I500" s="55"/>
    </row>
    <row r="501" spans="3:9" ht="17.25" x14ac:dyDescent="0.15">
      <c r="C501" s="55"/>
      <c r="H501" s="55"/>
      <c r="I501" s="55"/>
    </row>
    <row r="502" spans="3:9" ht="17.25" x14ac:dyDescent="0.15">
      <c r="C502" s="55"/>
      <c r="H502" s="55"/>
      <c r="I502" s="55"/>
    </row>
    <row r="503" spans="3:9" ht="17.25" x14ac:dyDescent="0.15">
      <c r="C503" s="55"/>
      <c r="H503" s="55"/>
      <c r="I503" s="55"/>
    </row>
    <row r="504" spans="3:9" ht="17.25" x14ac:dyDescent="0.15">
      <c r="C504" s="55"/>
      <c r="H504" s="55"/>
      <c r="I504" s="55"/>
    </row>
    <row r="505" spans="3:9" ht="17.25" x14ac:dyDescent="0.15">
      <c r="C505" s="55"/>
      <c r="H505" s="55"/>
      <c r="I505" s="55"/>
    </row>
    <row r="506" spans="3:9" ht="17.25" x14ac:dyDescent="0.15">
      <c r="C506" s="55"/>
      <c r="H506" s="55"/>
      <c r="I506" s="55"/>
    </row>
    <row r="507" spans="3:9" ht="17.25" x14ac:dyDescent="0.15">
      <c r="C507" s="55"/>
      <c r="H507" s="55"/>
      <c r="I507" s="55"/>
    </row>
    <row r="508" spans="3:9" ht="17.25" x14ac:dyDescent="0.15">
      <c r="C508" s="55"/>
      <c r="H508" s="55"/>
      <c r="I508" s="55"/>
    </row>
    <row r="509" spans="3:9" ht="17.25" x14ac:dyDescent="0.15">
      <c r="C509" s="55"/>
      <c r="H509" s="55"/>
      <c r="I509" s="55"/>
    </row>
    <row r="510" spans="3:9" ht="17.25" x14ac:dyDescent="0.15">
      <c r="C510" s="55"/>
      <c r="H510" s="55"/>
      <c r="I510" s="55"/>
    </row>
    <row r="511" spans="3:9" ht="17.25" x14ac:dyDescent="0.15">
      <c r="C511" s="55"/>
      <c r="H511" s="55"/>
      <c r="I511" s="55"/>
    </row>
    <row r="512" spans="3:9" ht="17.25" x14ac:dyDescent="0.15">
      <c r="C512" s="55"/>
      <c r="H512" s="55"/>
      <c r="I512" s="55"/>
    </row>
    <row r="513" spans="3:9" ht="17.25" x14ac:dyDescent="0.15">
      <c r="C513" s="55"/>
      <c r="H513" s="55"/>
      <c r="I513" s="55"/>
    </row>
    <row r="514" spans="3:9" ht="17.25" x14ac:dyDescent="0.15">
      <c r="C514" s="55"/>
      <c r="H514" s="55"/>
      <c r="I514" s="55"/>
    </row>
    <row r="515" spans="3:9" ht="17.25" x14ac:dyDescent="0.15">
      <c r="C515" s="55"/>
      <c r="H515" s="55"/>
      <c r="I515" s="55"/>
    </row>
    <row r="516" spans="3:9" ht="17.25" x14ac:dyDescent="0.15">
      <c r="C516" s="55"/>
      <c r="H516" s="55"/>
      <c r="I516" s="55"/>
    </row>
    <row r="517" spans="3:9" ht="17.25" x14ac:dyDescent="0.15">
      <c r="C517" s="55"/>
      <c r="H517" s="55"/>
      <c r="I517" s="55"/>
    </row>
    <row r="518" spans="3:9" ht="17.25" x14ac:dyDescent="0.15">
      <c r="C518" s="55"/>
      <c r="H518" s="55"/>
      <c r="I518" s="55"/>
    </row>
    <row r="519" spans="3:9" ht="17.25" x14ac:dyDescent="0.15">
      <c r="C519" s="55"/>
      <c r="H519" s="55"/>
      <c r="I519" s="55"/>
    </row>
    <row r="520" spans="3:9" ht="17.25" x14ac:dyDescent="0.15">
      <c r="C520" s="55"/>
      <c r="H520" s="55"/>
      <c r="I520" s="55"/>
    </row>
    <row r="521" spans="3:9" ht="17.25" x14ac:dyDescent="0.15">
      <c r="C521" s="55"/>
      <c r="H521" s="55"/>
      <c r="I521" s="55"/>
    </row>
    <row r="522" spans="3:9" ht="17.25" x14ac:dyDescent="0.15">
      <c r="C522" s="55"/>
      <c r="H522" s="55"/>
      <c r="I522" s="55"/>
    </row>
    <row r="523" spans="3:9" ht="17.25" x14ac:dyDescent="0.15">
      <c r="C523" s="55"/>
      <c r="H523" s="55"/>
      <c r="I523" s="55"/>
    </row>
    <row r="524" spans="3:9" ht="17.25" x14ac:dyDescent="0.15">
      <c r="C524" s="55"/>
      <c r="H524" s="55"/>
      <c r="I524" s="55"/>
    </row>
    <row r="525" spans="3:9" ht="17.25" x14ac:dyDescent="0.15">
      <c r="C525" s="55"/>
      <c r="H525" s="55"/>
      <c r="I525" s="55"/>
    </row>
    <row r="526" spans="3:9" ht="17.25" x14ac:dyDescent="0.15">
      <c r="C526" s="55"/>
      <c r="H526" s="55"/>
      <c r="I526" s="55"/>
    </row>
    <row r="527" spans="3:9" ht="17.25" x14ac:dyDescent="0.15">
      <c r="C527" s="55"/>
      <c r="H527" s="55"/>
      <c r="I527" s="55"/>
    </row>
    <row r="528" spans="3:9" ht="17.25" x14ac:dyDescent="0.15">
      <c r="C528" s="55"/>
      <c r="H528" s="55"/>
      <c r="I528" s="55"/>
    </row>
    <row r="529" spans="3:9" ht="17.25" x14ac:dyDescent="0.15">
      <c r="C529" s="55"/>
      <c r="H529" s="55"/>
      <c r="I529" s="55"/>
    </row>
    <row r="530" spans="3:9" ht="17.25" x14ac:dyDescent="0.15">
      <c r="C530" s="55"/>
      <c r="H530" s="55"/>
      <c r="I530" s="55"/>
    </row>
    <row r="531" spans="3:9" ht="17.25" x14ac:dyDescent="0.15">
      <c r="C531" s="55"/>
      <c r="H531" s="55"/>
      <c r="I531" s="55"/>
    </row>
    <row r="532" spans="3:9" ht="17.25" x14ac:dyDescent="0.15">
      <c r="C532" s="55"/>
      <c r="H532" s="55"/>
      <c r="I532" s="55"/>
    </row>
    <row r="533" spans="3:9" ht="17.25" x14ac:dyDescent="0.15">
      <c r="C533" s="55"/>
      <c r="H533" s="55"/>
      <c r="I533" s="55"/>
    </row>
    <row r="534" spans="3:9" ht="17.25" x14ac:dyDescent="0.15">
      <c r="C534" s="55"/>
      <c r="H534" s="55"/>
      <c r="I534" s="55"/>
    </row>
    <row r="535" spans="3:9" ht="17.25" x14ac:dyDescent="0.15">
      <c r="C535" s="55"/>
      <c r="H535" s="55"/>
      <c r="I535" s="55"/>
    </row>
    <row r="536" spans="3:9" ht="17.25" x14ac:dyDescent="0.15">
      <c r="C536" s="55"/>
      <c r="H536" s="55"/>
      <c r="I536" s="55"/>
    </row>
    <row r="537" spans="3:9" ht="17.25" x14ac:dyDescent="0.15">
      <c r="C537" s="55"/>
      <c r="H537" s="55"/>
      <c r="I537" s="55"/>
    </row>
    <row r="538" spans="3:9" ht="17.25" x14ac:dyDescent="0.15">
      <c r="C538" s="55"/>
      <c r="H538" s="55"/>
      <c r="I538" s="55"/>
    </row>
    <row r="539" spans="3:9" ht="17.25" x14ac:dyDescent="0.15">
      <c r="C539" s="55"/>
      <c r="H539" s="55"/>
      <c r="I539" s="55"/>
    </row>
    <row r="540" spans="3:9" ht="17.25" x14ac:dyDescent="0.15">
      <c r="C540" s="55"/>
      <c r="H540" s="55"/>
      <c r="I540" s="55"/>
    </row>
    <row r="541" spans="3:9" ht="17.25" x14ac:dyDescent="0.15">
      <c r="C541" s="55"/>
      <c r="H541" s="55"/>
      <c r="I541" s="55"/>
    </row>
    <row r="542" spans="3:9" ht="17.25" x14ac:dyDescent="0.15">
      <c r="C542" s="55"/>
      <c r="H542" s="55"/>
      <c r="I542" s="55"/>
    </row>
    <row r="543" spans="3:9" ht="17.25" x14ac:dyDescent="0.15">
      <c r="C543" s="55"/>
      <c r="H543" s="55"/>
      <c r="I543" s="55"/>
    </row>
    <row r="544" spans="3:9" ht="17.25" x14ac:dyDescent="0.15">
      <c r="C544" s="55"/>
      <c r="H544" s="55"/>
      <c r="I544" s="55"/>
    </row>
    <row r="545" spans="3:9" ht="17.25" x14ac:dyDescent="0.15">
      <c r="C545" s="55"/>
      <c r="H545" s="55"/>
      <c r="I545" s="55"/>
    </row>
    <row r="546" spans="3:9" ht="17.25" x14ac:dyDescent="0.15">
      <c r="C546" s="55"/>
      <c r="H546" s="55"/>
      <c r="I546" s="55"/>
    </row>
    <row r="547" spans="3:9" ht="17.25" x14ac:dyDescent="0.15">
      <c r="C547" s="55"/>
      <c r="H547" s="55"/>
      <c r="I547" s="55"/>
    </row>
    <row r="548" spans="3:9" ht="17.25" x14ac:dyDescent="0.15">
      <c r="C548" s="55"/>
      <c r="H548" s="55"/>
      <c r="I548" s="55"/>
    </row>
    <row r="549" spans="3:9" ht="17.25" x14ac:dyDescent="0.15">
      <c r="C549" s="55"/>
      <c r="H549" s="55"/>
      <c r="I549" s="55"/>
    </row>
    <row r="550" spans="3:9" ht="17.25" x14ac:dyDescent="0.15">
      <c r="C550" s="55"/>
      <c r="H550" s="55"/>
      <c r="I550" s="55"/>
    </row>
    <row r="551" spans="3:9" ht="17.25" x14ac:dyDescent="0.15">
      <c r="C551" s="55"/>
      <c r="H551" s="55"/>
      <c r="I551" s="55"/>
    </row>
    <row r="552" spans="3:9" ht="17.25" x14ac:dyDescent="0.15">
      <c r="C552" s="55"/>
      <c r="H552" s="55"/>
      <c r="I552" s="55"/>
    </row>
    <row r="553" spans="3:9" ht="17.25" x14ac:dyDescent="0.15">
      <c r="C553" s="55"/>
      <c r="H553" s="55"/>
      <c r="I553" s="55"/>
    </row>
    <row r="554" spans="3:9" ht="17.25" x14ac:dyDescent="0.15">
      <c r="C554" s="55"/>
      <c r="H554" s="55"/>
      <c r="I554" s="55"/>
    </row>
    <row r="555" spans="3:9" ht="17.25" x14ac:dyDescent="0.15">
      <c r="C555" s="55"/>
      <c r="H555" s="55"/>
      <c r="I555" s="55"/>
    </row>
    <row r="556" spans="3:9" ht="17.25" x14ac:dyDescent="0.15">
      <c r="C556" s="55"/>
      <c r="H556" s="55"/>
      <c r="I556" s="55"/>
    </row>
    <row r="557" spans="3:9" ht="17.25" x14ac:dyDescent="0.15">
      <c r="C557" s="55"/>
      <c r="H557" s="55"/>
      <c r="I557" s="55"/>
    </row>
    <row r="558" spans="3:9" ht="17.25" x14ac:dyDescent="0.15">
      <c r="C558" s="55"/>
      <c r="H558" s="55"/>
      <c r="I558" s="55"/>
    </row>
    <row r="559" spans="3:9" ht="17.25" x14ac:dyDescent="0.15">
      <c r="C559" s="55"/>
      <c r="H559" s="55"/>
      <c r="I559" s="55"/>
    </row>
  </sheetData>
  <mergeCells count="37">
    <mergeCell ref="B37:F37"/>
    <mergeCell ref="I24:I31"/>
    <mergeCell ref="B32:B36"/>
    <mergeCell ref="C32:C36"/>
    <mergeCell ref="D32:D36"/>
    <mergeCell ref="G32:G36"/>
    <mergeCell ref="H32:H36"/>
    <mergeCell ref="I32:I36"/>
    <mergeCell ref="H24:H31"/>
    <mergeCell ref="A24:A31"/>
    <mergeCell ref="B24:B31"/>
    <mergeCell ref="C24:C31"/>
    <mergeCell ref="D24:D31"/>
    <mergeCell ref="G24:G31"/>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A3:I3"/>
    <mergeCell ref="A4:B4"/>
    <mergeCell ref="B6:B7"/>
    <mergeCell ref="C6:C7"/>
    <mergeCell ref="D6:D7"/>
    <mergeCell ref="E6:F7"/>
    <mergeCell ref="G6:G7"/>
    <mergeCell ref="H6:H7"/>
    <mergeCell ref="I6:I7"/>
  </mergeCells>
  <phoneticPr fontId="2"/>
  <printOptions horizontalCentered="1"/>
  <pageMargins left="0.51181102362204722" right="0.51181102362204722" top="0.74803149606299213" bottom="0.55118110236220474" header="0.31496062992125984" footer="0.31496062992125984"/>
  <pageSetup paperSize="9" scale="8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L107"/>
  <sheetViews>
    <sheetView zoomScale="40" zoomScaleNormal="40" workbookViewId="0">
      <pane xSplit="6" ySplit="17" topLeftCell="G18" activePane="bottomRight" state="frozen"/>
      <selection activeCell="AE2" sqref="AE2:AE3"/>
      <selection pane="topRight" activeCell="AE2" sqref="AE2:AE3"/>
      <selection pane="bottomLeft" activeCell="AE2" sqref="AE2:AE3"/>
      <selection pane="bottomRight" activeCell="A2" sqref="A2"/>
    </sheetView>
  </sheetViews>
  <sheetFormatPr defaultColWidth="9" defaultRowHeight="25.5" x14ac:dyDescent="0.15"/>
  <cols>
    <col min="1" max="1" width="7.75" style="91" customWidth="1"/>
    <col min="2" max="2" width="25.625" style="91" customWidth="1"/>
    <col min="3" max="3" width="25.625" style="92" customWidth="1"/>
    <col min="4" max="5" width="25.625" style="91" customWidth="1"/>
    <col min="6" max="6" width="25.625" style="93" customWidth="1"/>
    <col min="7" max="7" width="5.625" style="94" customWidth="1"/>
    <col min="8" max="8" width="20.625" style="95" customWidth="1"/>
    <col min="9" max="14" width="20.625" style="96" customWidth="1"/>
    <col min="15" max="15" width="20.625" style="97" customWidth="1"/>
    <col min="16" max="16" width="20.625" style="95" customWidth="1"/>
    <col min="17" max="22" width="20.625" style="96" customWidth="1"/>
    <col min="23" max="23" width="20.625" style="97" customWidth="1"/>
    <col min="24" max="24" width="20.625" style="95" customWidth="1"/>
    <col min="25" max="27" width="20.625" style="96" customWidth="1"/>
    <col min="28" max="28" width="20.625" style="97" customWidth="1"/>
    <col min="29" max="29" width="20.625" style="95" customWidth="1"/>
    <col min="30" max="30" width="20.625" style="96" customWidth="1"/>
    <col min="31" max="31" width="20.625" style="91" customWidth="1"/>
    <col min="32" max="32" width="9" style="91"/>
    <col min="33" max="33" width="22.75" style="98" customWidth="1"/>
    <col min="34" max="16384" width="9" style="91"/>
  </cols>
  <sheetData>
    <row r="1" spans="1:35" ht="32.25" x14ac:dyDescent="0.15">
      <c r="A1" s="90" t="s">
        <v>102</v>
      </c>
    </row>
    <row r="2" spans="1:35" ht="25.5" customHeight="1" x14ac:dyDescent="0.15">
      <c r="AE2" s="407" t="s">
        <v>103</v>
      </c>
    </row>
    <row r="3" spans="1:35" ht="25.5" customHeight="1" x14ac:dyDescent="0.15">
      <c r="AE3" s="407"/>
    </row>
    <row r="4" spans="1:35" ht="25.5" customHeight="1" x14ac:dyDescent="0.15"/>
    <row r="5" spans="1:35" ht="59.1" customHeight="1" x14ac:dyDescent="0.15">
      <c r="B5" s="99" t="s">
        <v>104</v>
      </c>
      <c r="C5" s="375"/>
      <c r="D5" s="376"/>
      <c r="F5" s="91"/>
      <c r="G5" s="100"/>
      <c r="H5" s="101" t="s">
        <v>105</v>
      </c>
      <c r="I5" s="102"/>
      <c r="J5" s="95"/>
      <c r="N5" s="102"/>
      <c r="O5" s="102"/>
      <c r="P5" s="101"/>
      <c r="Q5" s="102"/>
      <c r="R5" s="95"/>
      <c r="V5" s="102"/>
      <c r="W5" s="102"/>
      <c r="X5" s="101"/>
      <c r="AA5" s="102"/>
      <c r="AB5" s="102"/>
      <c r="AD5" s="95"/>
      <c r="AE5" s="95"/>
      <c r="AF5" s="96"/>
      <c r="AG5" s="91"/>
      <c r="AI5" s="98"/>
    </row>
    <row r="6" spans="1:35" ht="57.95" customHeight="1" x14ac:dyDescent="0.15">
      <c r="F6" s="91"/>
      <c r="G6" s="100"/>
      <c r="H6" s="103" t="s">
        <v>182</v>
      </c>
      <c r="I6" s="103"/>
      <c r="J6" s="103"/>
      <c r="K6" s="103"/>
      <c r="L6" s="103"/>
      <c r="M6" s="103"/>
      <c r="N6" s="103"/>
      <c r="O6" s="103"/>
      <c r="P6" s="103"/>
      <c r="Q6" s="103"/>
      <c r="R6" s="103"/>
      <c r="S6" s="103"/>
      <c r="T6" s="103"/>
      <c r="U6" s="103"/>
      <c r="V6" s="103"/>
      <c r="W6" s="103"/>
      <c r="X6" s="103"/>
      <c r="Y6" s="103"/>
      <c r="Z6" s="103"/>
      <c r="AA6" s="103"/>
      <c r="AB6" s="103"/>
      <c r="AD6" s="95"/>
      <c r="AE6" s="95"/>
      <c r="AF6" s="96"/>
      <c r="AG6" s="91"/>
      <c r="AI6" s="98"/>
    </row>
    <row r="7" spans="1:35" ht="59.1" customHeight="1" x14ac:dyDescent="0.15">
      <c r="B7" s="104" t="s">
        <v>106</v>
      </c>
      <c r="C7" s="104" t="s">
        <v>107</v>
      </c>
      <c r="D7" s="104" t="s">
        <v>108</v>
      </c>
      <c r="E7" s="104" t="s">
        <v>109</v>
      </c>
      <c r="F7" s="104" t="s">
        <v>110</v>
      </c>
      <c r="G7" s="105"/>
      <c r="H7" s="377" t="s">
        <v>111</v>
      </c>
      <c r="I7" s="377"/>
      <c r="J7" s="377"/>
      <c r="K7" s="377"/>
      <c r="L7" s="377"/>
      <c r="M7" s="377"/>
      <c r="N7" s="377"/>
      <c r="O7" s="377"/>
      <c r="P7" s="106"/>
      <c r="Q7" s="106"/>
      <c r="R7" s="106"/>
      <c r="S7" s="106"/>
      <c r="T7" s="106"/>
      <c r="U7" s="106"/>
      <c r="V7" s="106"/>
      <c r="W7" s="106"/>
      <c r="X7" s="106"/>
      <c r="Y7" s="106"/>
      <c r="Z7" s="106"/>
      <c r="AA7" s="106"/>
      <c r="AB7" s="106"/>
      <c r="AD7" s="95"/>
      <c r="AE7" s="95"/>
      <c r="AF7" s="96"/>
      <c r="AG7" s="91"/>
      <c r="AI7" s="98"/>
    </row>
    <row r="8" spans="1:35" ht="32.25" customHeight="1" x14ac:dyDescent="0.15">
      <c r="B8" s="107" t="s">
        <v>112</v>
      </c>
      <c r="C8" s="107" t="s">
        <v>113</v>
      </c>
      <c r="D8" s="107" t="s">
        <v>114</v>
      </c>
      <c r="E8" s="107" t="s">
        <v>115</v>
      </c>
      <c r="F8" s="107" t="s">
        <v>116</v>
      </c>
      <c r="G8" s="108"/>
      <c r="H8" s="378"/>
      <c r="I8" s="378"/>
      <c r="J8" s="378"/>
      <c r="K8" s="378"/>
      <c r="L8" s="378"/>
      <c r="M8" s="378"/>
      <c r="N8" s="378"/>
      <c r="O8" s="378"/>
      <c r="P8" s="378"/>
      <c r="Q8" s="378"/>
      <c r="R8" s="378"/>
      <c r="S8" s="378"/>
      <c r="T8" s="378"/>
      <c r="U8" s="378"/>
      <c r="V8" s="378"/>
      <c r="W8" s="378"/>
      <c r="X8" s="106"/>
      <c r="Y8" s="106"/>
      <c r="Z8" s="106"/>
      <c r="AA8" s="106"/>
      <c r="AB8" s="106"/>
      <c r="AD8" s="95"/>
      <c r="AE8" s="95"/>
      <c r="AF8" s="96"/>
      <c r="AG8" s="91"/>
      <c r="AI8" s="98"/>
    </row>
    <row r="9" spans="1:35" ht="37.5" customHeight="1" x14ac:dyDescent="0.15">
      <c r="B9" s="109"/>
      <c r="C9" s="109"/>
      <c r="D9" s="109"/>
      <c r="E9" s="110" t="e">
        <f>ROUNDDOWN((B9/D9),2)</f>
        <v>#DIV/0!</v>
      </c>
      <c r="F9" s="110" t="e">
        <f>ROUNDDOWN((C9/D9),2)</f>
        <v>#DIV/0!</v>
      </c>
      <c r="G9" s="111"/>
      <c r="H9" s="378"/>
      <c r="I9" s="378"/>
      <c r="J9" s="378"/>
      <c r="K9" s="378"/>
      <c r="L9" s="378"/>
      <c r="M9" s="378"/>
      <c r="N9" s="378"/>
      <c r="O9" s="378"/>
      <c r="P9" s="378"/>
      <c r="Q9" s="378"/>
      <c r="R9" s="378"/>
      <c r="S9" s="378"/>
      <c r="T9" s="378"/>
      <c r="U9" s="378"/>
      <c r="V9" s="378"/>
      <c r="W9" s="378"/>
      <c r="X9" s="106"/>
      <c r="Y9" s="106"/>
      <c r="Z9" s="106"/>
      <c r="AA9" s="106"/>
      <c r="AB9" s="106"/>
      <c r="AD9" s="95"/>
      <c r="AE9" s="95"/>
      <c r="AF9" s="96"/>
      <c r="AG9" s="91"/>
      <c r="AI9" s="98"/>
    </row>
    <row r="10" spans="1:35" s="100" customFormat="1" ht="5.0999999999999996" customHeight="1" x14ac:dyDescent="0.15">
      <c r="B10" s="112"/>
      <c r="C10" s="112"/>
      <c r="D10" s="111"/>
      <c r="F10" s="113"/>
      <c r="G10" s="113"/>
      <c r="H10" s="114"/>
      <c r="I10" s="115"/>
      <c r="J10" s="115"/>
      <c r="K10" s="115"/>
      <c r="L10" s="115"/>
      <c r="M10" s="115"/>
      <c r="N10" s="115"/>
      <c r="O10" s="115"/>
      <c r="P10" s="114"/>
      <c r="Q10" s="115"/>
      <c r="R10" s="115"/>
      <c r="S10" s="115"/>
      <c r="T10" s="115"/>
      <c r="U10" s="115"/>
      <c r="V10" s="115"/>
      <c r="W10" s="115"/>
      <c r="X10" s="114"/>
      <c r="Y10" s="115"/>
      <c r="Z10" s="115"/>
      <c r="AA10" s="115"/>
      <c r="AB10" s="115"/>
      <c r="AC10" s="114"/>
      <c r="AD10" s="116"/>
      <c r="AG10" s="117"/>
    </row>
    <row r="11" spans="1:35" ht="9.9499999999999993" customHeight="1" x14ac:dyDescent="0.15">
      <c r="AC11" s="118"/>
      <c r="AD11" s="119"/>
      <c r="AE11" s="120"/>
    </row>
    <row r="12" spans="1:35" ht="99.75" customHeight="1" x14ac:dyDescent="0.15">
      <c r="A12" s="379" t="s">
        <v>117</v>
      </c>
      <c r="B12" s="380"/>
      <c r="C12" s="380"/>
      <c r="D12" s="380"/>
      <c r="E12" s="380"/>
      <c r="F12" s="381"/>
      <c r="G12" s="121"/>
      <c r="H12" s="382" t="s">
        <v>118</v>
      </c>
      <c r="I12" s="382"/>
      <c r="J12" s="382"/>
      <c r="K12" s="382"/>
      <c r="L12" s="382"/>
      <c r="M12" s="382"/>
      <c r="N12" s="382"/>
      <c r="O12" s="382"/>
      <c r="P12" s="383" t="s">
        <v>183</v>
      </c>
      <c r="Q12" s="383"/>
      <c r="R12" s="383"/>
      <c r="S12" s="383"/>
      <c r="T12" s="383"/>
      <c r="U12" s="383"/>
      <c r="V12" s="383"/>
      <c r="W12" s="383"/>
      <c r="X12" s="382" t="s">
        <v>184</v>
      </c>
      <c r="Y12" s="382"/>
      <c r="Z12" s="382"/>
      <c r="AA12" s="382"/>
      <c r="AB12" s="382"/>
      <c r="AC12" s="122"/>
      <c r="AD12" s="123"/>
      <c r="AE12" s="124"/>
      <c r="AF12" s="120"/>
      <c r="AG12" s="117"/>
    </row>
    <row r="13" spans="1:35" s="126" customFormat="1" ht="30" customHeight="1" x14ac:dyDescent="0.15">
      <c r="A13" s="384"/>
      <c r="B13" s="386" t="s">
        <v>119</v>
      </c>
      <c r="C13" s="389" t="s">
        <v>120</v>
      </c>
      <c r="D13" s="390"/>
      <c r="E13" s="391"/>
      <c r="F13" s="395" t="s">
        <v>121</v>
      </c>
      <c r="G13" s="125"/>
      <c r="H13" s="398" t="s">
        <v>122</v>
      </c>
      <c r="I13" s="371" t="s">
        <v>123</v>
      </c>
      <c r="J13" s="371" t="s">
        <v>124</v>
      </c>
      <c r="K13" s="371" t="s">
        <v>125</v>
      </c>
      <c r="L13" s="371" t="s">
        <v>126</v>
      </c>
      <c r="M13" s="404" t="s">
        <v>127</v>
      </c>
      <c r="N13" s="371" t="s">
        <v>128</v>
      </c>
      <c r="O13" s="372" t="s">
        <v>129</v>
      </c>
      <c r="P13" s="371" t="s">
        <v>130</v>
      </c>
      <c r="Q13" s="371" t="s">
        <v>131</v>
      </c>
      <c r="R13" s="371" t="s">
        <v>132</v>
      </c>
      <c r="S13" s="371" t="s">
        <v>133</v>
      </c>
      <c r="T13" s="371" t="s">
        <v>134</v>
      </c>
      <c r="U13" s="404" t="s">
        <v>127</v>
      </c>
      <c r="V13" s="371" t="s">
        <v>128</v>
      </c>
      <c r="W13" s="372" t="s">
        <v>129</v>
      </c>
      <c r="X13" s="371" t="s">
        <v>130</v>
      </c>
      <c r="Y13" s="371" t="s">
        <v>133</v>
      </c>
      <c r="Z13" s="371" t="s">
        <v>134</v>
      </c>
      <c r="AA13" s="404" t="s">
        <v>127</v>
      </c>
      <c r="AB13" s="371" t="s">
        <v>128</v>
      </c>
      <c r="AC13" s="408" t="s">
        <v>135</v>
      </c>
      <c r="AD13" s="399" t="s">
        <v>136</v>
      </c>
      <c r="AE13" s="399" t="s">
        <v>137</v>
      </c>
      <c r="AG13" s="127"/>
    </row>
    <row r="14" spans="1:35" s="126" customFormat="1" ht="30" customHeight="1" x14ac:dyDescent="0.15">
      <c r="A14" s="385"/>
      <c r="B14" s="387"/>
      <c r="C14" s="392"/>
      <c r="D14" s="393"/>
      <c r="E14" s="394"/>
      <c r="F14" s="396"/>
      <c r="G14" s="128"/>
      <c r="H14" s="398"/>
      <c r="I14" s="371"/>
      <c r="J14" s="371"/>
      <c r="K14" s="371"/>
      <c r="L14" s="371"/>
      <c r="M14" s="405"/>
      <c r="N14" s="371"/>
      <c r="O14" s="373"/>
      <c r="P14" s="371"/>
      <c r="Q14" s="371"/>
      <c r="R14" s="371"/>
      <c r="S14" s="371"/>
      <c r="T14" s="371"/>
      <c r="U14" s="405"/>
      <c r="V14" s="371"/>
      <c r="W14" s="373"/>
      <c r="X14" s="371"/>
      <c r="Y14" s="371"/>
      <c r="Z14" s="371"/>
      <c r="AA14" s="405"/>
      <c r="AB14" s="371"/>
      <c r="AC14" s="409"/>
      <c r="AD14" s="400"/>
      <c r="AE14" s="400"/>
      <c r="AG14" s="127"/>
    </row>
    <row r="15" spans="1:35" s="126" customFormat="1" ht="30" customHeight="1" x14ac:dyDescent="0.15">
      <c r="A15" s="385"/>
      <c r="B15" s="387"/>
      <c r="C15" s="386" t="s">
        <v>138</v>
      </c>
      <c r="D15" s="386" t="s">
        <v>139</v>
      </c>
      <c r="E15" s="386" t="s">
        <v>140</v>
      </c>
      <c r="F15" s="396"/>
      <c r="G15" s="128"/>
      <c r="H15" s="398"/>
      <c r="I15" s="371"/>
      <c r="J15" s="371"/>
      <c r="K15" s="371"/>
      <c r="L15" s="371"/>
      <c r="M15" s="405"/>
      <c r="N15" s="371"/>
      <c r="O15" s="373"/>
      <c r="P15" s="371"/>
      <c r="Q15" s="371"/>
      <c r="R15" s="371"/>
      <c r="S15" s="371"/>
      <c r="T15" s="371"/>
      <c r="U15" s="405"/>
      <c r="V15" s="371"/>
      <c r="W15" s="373"/>
      <c r="X15" s="371"/>
      <c r="Y15" s="371"/>
      <c r="Z15" s="371"/>
      <c r="AA15" s="405"/>
      <c r="AB15" s="371"/>
      <c r="AC15" s="409"/>
      <c r="AD15" s="400"/>
      <c r="AE15" s="400"/>
      <c r="AG15" s="127"/>
    </row>
    <row r="16" spans="1:35" s="126" customFormat="1" ht="30" customHeight="1" x14ac:dyDescent="0.15">
      <c r="A16" s="385"/>
      <c r="B16" s="387"/>
      <c r="C16" s="402"/>
      <c r="D16" s="402"/>
      <c r="E16" s="402"/>
      <c r="F16" s="397"/>
      <c r="G16" s="128"/>
      <c r="H16" s="398"/>
      <c r="I16" s="371"/>
      <c r="J16" s="371"/>
      <c r="K16" s="371"/>
      <c r="L16" s="371"/>
      <c r="M16" s="406"/>
      <c r="N16" s="371"/>
      <c r="O16" s="374"/>
      <c r="P16" s="371"/>
      <c r="Q16" s="371"/>
      <c r="R16" s="371"/>
      <c r="S16" s="371"/>
      <c r="T16" s="371"/>
      <c r="U16" s="406"/>
      <c r="V16" s="371"/>
      <c r="W16" s="374"/>
      <c r="X16" s="371"/>
      <c r="Y16" s="371"/>
      <c r="Z16" s="371"/>
      <c r="AA16" s="406"/>
      <c r="AB16" s="371"/>
      <c r="AC16" s="410"/>
      <c r="AD16" s="401"/>
      <c r="AE16" s="401"/>
      <c r="AG16" s="127"/>
    </row>
    <row r="17" spans="1:33" s="139" customFormat="1" ht="39.950000000000003" customHeight="1" x14ac:dyDescent="0.15">
      <c r="A17" s="385"/>
      <c r="B17" s="388"/>
      <c r="C17" s="403"/>
      <c r="D17" s="403"/>
      <c r="E17" s="403"/>
      <c r="F17" s="129" t="s">
        <v>141</v>
      </c>
      <c r="G17" s="130"/>
      <c r="H17" s="131" t="s">
        <v>142</v>
      </c>
      <c r="I17" s="132" t="s">
        <v>143</v>
      </c>
      <c r="J17" s="132" t="s">
        <v>144</v>
      </c>
      <c r="K17" s="133" t="s">
        <v>145</v>
      </c>
      <c r="L17" s="133" t="s">
        <v>146</v>
      </c>
      <c r="M17" s="134" t="s">
        <v>147</v>
      </c>
      <c r="N17" s="133" t="s">
        <v>148</v>
      </c>
      <c r="O17" s="135" t="s">
        <v>149</v>
      </c>
      <c r="P17" s="131" t="s">
        <v>150</v>
      </c>
      <c r="Q17" s="132" t="s">
        <v>151</v>
      </c>
      <c r="R17" s="132" t="s">
        <v>152</v>
      </c>
      <c r="S17" s="133" t="s">
        <v>153</v>
      </c>
      <c r="T17" s="133" t="s">
        <v>154</v>
      </c>
      <c r="U17" s="134" t="s">
        <v>155</v>
      </c>
      <c r="V17" s="133" t="s">
        <v>156</v>
      </c>
      <c r="W17" s="135" t="s">
        <v>157</v>
      </c>
      <c r="X17" s="136" t="s">
        <v>158</v>
      </c>
      <c r="Y17" s="133" t="s">
        <v>159</v>
      </c>
      <c r="Z17" s="133" t="s">
        <v>160</v>
      </c>
      <c r="AA17" s="134" t="s">
        <v>161</v>
      </c>
      <c r="AB17" s="133" t="s">
        <v>162</v>
      </c>
      <c r="AC17" s="137" t="s">
        <v>163</v>
      </c>
      <c r="AD17" s="138" t="s">
        <v>164</v>
      </c>
      <c r="AE17" s="138" t="s">
        <v>165</v>
      </c>
      <c r="AG17" s="127"/>
    </row>
    <row r="18" spans="1:33" s="156" customFormat="1" ht="60" customHeight="1" x14ac:dyDescent="0.15">
      <c r="A18" s="140">
        <v>1</v>
      </c>
      <c r="B18" s="141"/>
      <c r="C18" s="142"/>
      <c r="D18" s="141"/>
      <c r="E18" s="142"/>
      <c r="F18" s="143"/>
      <c r="G18" s="144"/>
      <c r="H18" s="145"/>
      <c r="I18" s="145"/>
      <c r="J18" s="146"/>
      <c r="K18" s="145"/>
      <c r="L18" s="145"/>
      <c r="M18" s="147" t="str">
        <f>IFERROR(K18/L18,"")</f>
        <v/>
      </c>
      <c r="N18" s="148">
        <f>IF(K18&gt;L18,0,L18-K18)</f>
        <v>0</v>
      </c>
      <c r="O18" s="149" t="str">
        <f>IFERROR(TRUNC(I18/H18),"")</f>
        <v/>
      </c>
      <c r="P18" s="145"/>
      <c r="Q18" s="145"/>
      <c r="R18" s="150"/>
      <c r="S18" s="145"/>
      <c r="T18" s="145"/>
      <c r="U18" s="147" t="str">
        <f>IFERROR(S18/T18,"")</f>
        <v/>
      </c>
      <c r="V18" s="148">
        <f t="shared" ref="V18:V37" si="0">IF(S18&gt;T18,0,T18-S18)</f>
        <v>0</v>
      </c>
      <c r="W18" s="151" t="str">
        <f>IFERROR(TRUNC(Q18/P18),"")</f>
        <v/>
      </c>
      <c r="X18" s="151">
        <f>P18</f>
        <v>0</v>
      </c>
      <c r="Y18" s="148" t="str">
        <f>IFERROR(TRUNC((K18/H18)*X18),"")</f>
        <v/>
      </c>
      <c r="Z18" s="148" t="str">
        <f>IFERROR(TRUNC((L18/H18)*X18),"")</f>
        <v/>
      </c>
      <c r="AA18" s="152" t="str">
        <f>IFERROR(Y18/Z18,"")</f>
        <v/>
      </c>
      <c r="AB18" s="148" t="str">
        <f>IFERROR(IF(Y18&gt;Z18,0,Z18-Y18),"")</f>
        <v/>
      </c>
      <c r="AC18" s="153" t="str">
        <f t="shared" ref="AC18:AC37" si="1">IFERROR(V18-AB18,"")</f>
        <v/>
      </c>
      <c r="AD18" s="154" t="str">
        <f>IFERROR(TRUNC(AC18/1000),"")</f>
        <v/>
      </c>
      <c r="AE18" s="155" t="str">
        <f>IFERROR(AD18/2,"")</f>
        <v/>
      </c>
      <c r="AG18" s="157"/>
    </row>
    <row r="19" spans="1:33" s="156" customFormat="1" ht="60" customHeight="1" x14ac:dyDescent="0.15">
      <c r="A19" s="158">
        <v>2</v>
      </c>
      <c r="B19" s="141"/>
      <c r="C19" s="142"/>
      <c r="D19" s="141"/>
      <c r="E19" s="142"/>
      <c r="F19" s="143"/>
      <c r="G19" s="144"/>
      <c r="H19" s="145"/>
      <c r="I19" s="145"/>
      <c r="J19" s="146"/>
      <c r="K19" s="145"/>
      <c r="L19" s="145"/>
      <c r="M19" s="147" t="str">
        <f>IFERROR(K19/L19,"")</f>
        <v/>
      </c>
      <c r="N19" s="148">
        <f t="shared" ref="N19:N37" si="2">IF(K19&gt;L19,0,L19-K19)</f>
        <v>0</v>
      </c>
      <c r="O19" s="149" t="str">
        <f t="shared" ref="O19:O37" si="3">IFERROR(TRUNC(I19/H19),"")</f>
        <v/>
      </c>
      <c r="P19" s="145"/>
      <c r="Q19" s="145"/>
      <c r="R19" s="150"/>
      <c r="S19" s="145"/>
      <c r="T19" s="145"/>
      <c r="U19" s="147" t="str">
        <f t="shared" ref="U19:U37" si="4">IFERROR(S19/T19,"")</f>
        <v/>
      </c>
      <c r="V19" s="148">
        <f t="shared" si="0"/>
        <v>0</v>
      </c>
      <c r="W19" s="151" t="str">
        <f t="shared" ref="W19:W37" si="5">IFERROR(TRUNC(Q19/P19),"")</f>
        <v/>
      </c>
      <c r="X19" s="151">
        <f t="shared" ref="X19:X37" si="6">P19</f>
        <v>0</v>
      </c>
      <c r="Y19" s="148" t="str">
        <f t="shared" ref="Y19:Y37" si="7">IFERROR(TRUNC((K19/H19)*X19),"")</f>
        <v/>
      </c>
      <c r="Z19" s="148" t="str">
        <f t="shared" ref="Z19:Z37" si="8">IFERROR(TRUNC((L19/H19)*X19),"")</f>
        <v/>
      </c>
      <c r="AA19" s="152" t="str">
        <f>IFERROR(Y19/Z19,"")</f>
        <v/>
      </c>
      <c r="AB19" s="148" t="str">
        <f t="shared" ref="AB19:AB37" si="9">IFERROR(IF(Y19&gt;Z19,0,Z19-Y19),"")</f>
        <v/>
      </c>
      <c r="AC19" s="153" t="str">
        <f t="shared" si="1"/>
        <v/>
      </c>
      <c r="AD19" s="154" t="str">
        <f>IFERROR(TRUNC(AC19/1000),"")</f>
        <v/>
      </c>
      <c r="AE19" s="155" t="str">
        <f t="shared" ref="AE19:AE37" si="10">IFERROR(AD19/2,"")</f>
        <v/>
      </c>
      <c r="AG19" s="159"/>
    </row>
    <row r="20" spans="1:33" s="156" customFormat="1" ht="60" customHeight="1" x14ac:dyDescent="0.15">
      <c r="A20" s="140">
        <v>3</v>
      </c>
      <c r="B20" s="141"/>
      <c r="C20" s="142"/>
      <c r="D20" s="141"/>
      <c r="E20" s="142"/>
      <c r="F20" s="143"/>
      <c r="G20" s="144"/>
      <c r="H20" s="145"/>
      <c r="I20" s="145"/>
      <c r="J20" s="146"/>
      <c r="K20" s="145"/>
      <c r="L20" s="145"/>
      <c r="M20" s="147" t="str">
        <f t="shared" ref="M20:M37" si="11">IFERROR(K20/L20,"")</f>
        <v/>
      </c>
      <c r="N20" s="148">
        <f t="shared" si="2"/>
        <v>0</v>
      </c>
      <c r="O20" s="149" t="str">
        <f t="shared" si="3"/>
        <v/>
      </c>
      <c r="P20" s="145"/>
      <c r="Q20" s="145"/>
      <c r="R20" s="150"/>
      <c r="S20" s="145"/>
      <c r="T20" s="145"/>
      <c r="U20" s="147" t="str">
        <f t="shared" si="4"/>
        <v/>
      </c>
      <c r="V20" s="148">
        <f t="shared" si="0"/>
        <v>0</v>
      </c>
      <c r="W20" s="151" t="str">
        <f t="shared" si="5"/>
        <v/>
      </c>
      <c r="X20" s="151">
        <f t="shared" si="6"/>
        <v>0</v>
      </c>
      <c r="Y20" s="148" t="str">
        <f t="shared" si="7"/>
        <v/>
      </c>
      <c r="Z20" s="148" t="str">
        <f t="shared" si="8"/>
        <v/>
      </c>
      <c r="AA20" s="152" t="str">
        <f t="shared" ref="AA20:AA37" si="12">IFERROR(Y20/Z20,"")</f>
        <v/>
      </c>
      <c r="AB20" s="148" t="str">
        <f t="shared" si="9"/>
        <v/>
      </c>
      <c r="AC20" s="153" t="str">
        <f t="shared" si="1"/>
        <v/>
      </c>
      <c r="AD20" s="154" t="str">
        <f t="shared" ref="AD20:AD37" si="13">IFERROR(TRUNC(AC20/1000),"")</f>
        <v/>
      </c>
      <c r="AE20" s="155" t="str">
        <f t="shared" si="10"/>
        <v/>
      </c>
      <c r="AG20" s="159"/>
    </row>
    <row r="21" spans="1:33" s="156" customFormat="1" ht="60" customHeight="1" x14ac:dyDescent="0.15">
      <c r="A21" s="158">
        <v>4</v>
      </c>
      <c r="B21" s="141"/>
      <c r="C21" s="142"/>
      <c r="D21" s="141"/>
      <c r="E21" s="142"/>
      <c r="F21" s="143"/>
      <c r="G21" s="144"/>
      <c r="H21" s="145"/>
      <c r="I21" s="145"/>
      <c r="J21" s="146"/>
      <c r="K21" s="145"/>
      <c r="L21" s="145"/>
      <c r="M21" s="147" t="str">
        <f t="shared" si="11"/>
        <v/>
      </c>
      <c r="N21" s="148">
        <f t="shared" si="2"/>
        <v>0</v>
      </c>
      <c r="O21" s="149" t="str">
        <f t="shared" si="3"/>
        <v/>
      </c>
      <c r="P21" s="145"/>
      <c r="Q21" s="145"/>
      <c r="R21" s="150"/>
      <c r="S21" s="145"/>
      <c r="T21" s="145"/>
      <c r="U21" s="147" t="str">
        <f t="shared" si="4"/>
        <v/>
      </c>
      <c r="V21" s="148">
        <f t="shared" si="0"/>
        <v>0</v>
      </c>
      <c r="W21" s="151" t="str">
        <f t="shared" si="5"/>
        <v/>
      </c>
      <c r="X21" s="151">
        <f t="shared" si="6"/>
        <v>0</v>
      </c>
      <c r="Y21" s="148" t="str">
        <f t="shared" si="7"/>
        <v/>
      </c>
      <c r="Z21" s="148" t="str">
        <f t="shared" si="8"/>
        <v/>
      </c>
      <c r="AA21" s="152" t="str">
        <f t="shared" si="12"/>
        <v/>
      </c>
      <c r="AB21" s="148" t="str">
        <f t="shared" si="9"/>
        <v/>
      </c>
      <c r="AC21" s="153" t="str">
        <f t="shared" si="1"/>
        <v/>
      </c>
      <c r="AD21" s="154" t="str">
        <f t="shared" si="13"/>
        <v/>
      </c>
      <c r="AE21" s="155" t="str">
        <f t="shared" si="10"/>
        <v/>
      </c>
      <c r="AG21" s="159"/>
    </row>
    <row r="22" spans="1:33" s="156" customFormat="1" ht="60" customHeight="1" x14ac:dyDescent="0.15">
      <c r="A22" s="140">
        <v>5</v>
      </c>
      <c r="B22" s="141"/>
      <c r="C22" s="142"/>
      <c r="D22" s="141"/>
      <c r="E22" s="142"/>
      <c r="F22" s="143"/>
      <c r="G22" s="144"/>
      <c r="H22" s="145"/>
      <c r="I22" s="145"/>
      <c r="J22" s="146"/>
      <c r="K22" s="145"/>
      <c r="L22" s="145"/>
      <c r="M22" s="147" t="str">
        <f t="shared" si="11"/>
        <v/>
      </c>
      <c r="N22" s="148">
        <f t="shared" si="2"/>
        <v>0</v>
      </c>
      <c r="O22" s="149" t="str">
        <f t="shared" si="3"/>
        <v/>
      </c>
      <c r="P22" s="145"/>
      <c r="Q22" s="145"/>
      <c r="R22" s="150"/>
      <c r="S22" s="145"/>
      <c r="T22" s="145"/>
      <c r="U22" s="147" t="str">
        <f t="shared" si="4"/>
        <v/>
      </c>
      <c r="V22" s="148">
        <f t="shared" si="0"/>
        <v>0</v>
      </c>
      <c r="W22" s="151" t="str">
        <f t="shared" si="5"/>
        <v/>
      </c>
      <c r="X22" s="151">
        <f t="shared" si="6"/>
        <v>0</v>
      </c>
      <c r="Y22" s="148" t="str">
        <f t="shared" si="7"/>
        <v/>
      </c>
      <c r="Z22" s="148" t="str">
        <f t="shared" si="8"/>
        <v/>
      </c>
      <c r="AA22" s="152" t="str">
        <f t="shared" si="12"/>
        <v/>
      </c>
      <c r="AB22" s="148" t="str">
        <f t="shared" si="9"/>
        <v/>
      </c>
      <c r="AC22" s="153" t="str">
        <f t="shared" si="1"/>
        <v/>
      </c>
      <c r="AD22" s="154" t="str">
        <f t="shared" si="13"/>
        <v/>
      </c>
      <c r="AE22" s="155" t="str">
        <f t="shared" si="10"/>
        <v/>
      </c>
      <c r="AG22" s="159"/>
    </row>
    <row r="23" spans="1:33" s="156" customFormat="1" ht="60" customHeight="1" x14ac:dyDescent="0.15">
      <c r="A23" s="158">
        <v>6</v>
      </c>
      <c r="B23" s="141"/>
      <c r="C23" s="142"/>
      <c r="D23" s="141"/>
      <c r="E23" s="142"/>
      <c r="F23" s="143"/>
      <c r="G23" s="144"/>
      <c r="H23" s="145"/>
      <c r="I23" s="145"/>
      <c r="J23" s="146"/>
      <c r="K23" s="145"/>
      <c r="L23" s="145"/>
      <c r="M23" s="147" t="str">
        <f t="shared" si="11"/>
        <v/>
      </c>
      <c r="N23" s="148">
        <f t="shared" si="2"/>
        <v>0</v>
      </c>
      <c r="O23" s="149" t="str">
        <f t="shared" si="3"/>
        <v/>
      </c>
      <c r="P23" s="145"/>
      <c r="Q23" s="145"/>
      <c r="R23" s="150"/>
      <c r="S23" s="145"/>
      <c r="T23" s="145"/>
      <c r="U23" s="147" t="str">
        <f t="shared" si="4"/>
        <v/>
      </c>
      <c r="V23" s="148">
        <f t="shared" si="0"/>
        <v>0</v>
      </c>
      <c r="W23" s="151" t="str">
        <f t="shared" si="5"/>
        <v/>
      </c>
      <c r="X23" s="151">
        <f t="shared" si="6"/>
        <v>0</v>
      </c>
      <c r="Y23" s="148" t="str">
        <f t="shared" si="7"/>
        <v/>
      </c>
      <c r="Z23" s="148" t="str">
        <f t="shared" si="8"/>
        <v/>
      </c>
      <c r="AA23" s="152" t="str">
        <f t="shared" si="12"/>
        <v/>
      </c>
      <c r="AB23" s="148" t="str">
        <f t="shared" si="9"/>
        <v/>
      </c>
      <c r="AC23" s="153" t="str">
        <f t="shared" si="1"/>
        <v/>
      </c>
      <c r="AD23" s="154" t="str">
        <f t="shared" si="13"/>
        <v/>
      </c>
      <c r="AE23" s="155" t="str">
        <f t="shared" si="10"/>
        <v/>
      </c>
      <c r="AG23" s="159"/>
    </row>
    <row r="24" spans="1:33" s="156" customFormat="1" ht="60" customHeight="1" x14ac:dyDescent="0.15">
      <c r="A24" s="140">
        <v>7</v>
      </c>
      <c r="B24" s="141"/>
      <c r="C24" s="142"/>
      <c r="D24" s="141"/>
      <c r="E24" s="142"/>
      <c r="F24" s="143"/>
      <c r="G24" s="144"/>
      <c r="H24" s="145"/>
      <c r="I24" s="145"/>
      <c r="J24" s="146"/>
      <c r="K24" s="145"/>
      <c r="L24" s="145"/>
      <c r="M24" s="147" t="str">
        <f t="shared" si="11"/>
        <v/>
      </c>
      <c r="N24" s="148">
        <f t="shared" si="2"/>
        <v>0</v>
      </c>
      <c r="O24" s="149" t="str">
        <f t="shared" si="3"/>
        <v/>
      </c>
      <c r="P24" s="145"/>
      <c r="Q24" s="145"/>
      <c r="R24" s="150"/>
      <c r="S24" s="145"/>
      <c r="T24" s="145"/>
      <c r="U24" s="147" t="str">
        <f t="shared" si="4"/>
        <v/>
      </c>
      <c r="V24" s="148">
        <f t="shared" si="0"/>
        <v>0</v>
      </c>
      <c r="W24" s="151" t="str">
        <f t="shared" si="5"/>
        <v/>
      </c>
      <c r="X24" s="151">
        <f t="shared" si="6"/>
        <v>0</v>
      </c>
      <c r="Y24" s="148" t="str">
        <f t="shared" si="7"/>
        <v/>
      </c>
      <c r="Z24" s="148" t="str">
        <f t="shared" si="8"/>
        <v/>
      </c>
      <c r="AA24" s="152" t="str">
        <f t="shared" si="12"/>
        <v/>
      </c>
      <c r="AB24" s="148" t="str">
        <f t="shared" si="9"/>
        <v/>
      </c>
      <c r="AC24" s="153" t="str">
        <f t="shared" si="1"/>
        <v/>
      </c>
      <c r="AD24" s="154" t="str">
        <f t="shared" si="13"/>
        <v/>
      </c>
      <c r="AE24" s="155" t="str">
        <f t="shared" si="10"/>
        <v/>
      </c>
      <c r="AG24" s="159"/>
    </row>
    <row r="25" spans="1:33" s="156" customFormat="1" ht="60" customHeight="1" x14ac:dyDescent="0.15">
      <c r="A25" s="158">
        <v>8</v>
      </c>
      <c r="B25" s="141"/>
      <c r="C25" s="142"/>
      <c r="D25" s="141"/>
      <c r="E25" s="142"/>
      <c r="F25" s="143"/>
      <c r="G25" s="144"/>
      <c r="H25" s="145"/>
      <c r="I25" s="145"/>
      <c r="J25" s="146"/>
      <c r="K25" s="145"/>
      <c r="L25" s="145"/>
      <c r="M25" s="147" t="str">
        <f t="shared" si="11"/>
        <v/>
      </c>
      <c r="N25" s="148">
        <f t="shared" si="2"/>
        <v>0</v>
      </c>
      <c r="O25" s="149" t="str">
        <f t="shared" si="3"/>
        <v/>
      </c>
      <c r="P25" s="145"/>
      <c r="Q25" s="145"/>
      <c r="R25" s="150"/>
      <c r="S25" s="145"/>
      <c r="T25" s="145"/>
      <c r="U25" s="147" t="str">
        <f t="shared" si="4"/>
        <v/>
      </c>
      <c r="V25" s="148">
        <f t="shared" si="0"/>
        <v>0</v>
      </c>
      <c r="W25" s="151" t="str">
        <f t="shared" si="5"/>
        <v/>
      </c>
      <c r="X25" s="151">
        <f t="shared" si="6"/>
        <v>0</v>
      </c>
      <c r="Y25" s="148" t="str">
        <f t="shared" si="7"/>
        <v/>
      </c>
      <c r="Z25" s="148" t="str">
        <f t="shared" si="8"/>
        <v/>
      </c>
      <c r="AA25" s="152" t="str">
        <f t="shared" si="12"/>
        <v/>
      </c>
      <c r="AB25" s="148" t="str">
        <f t="shared" si="9"/>
        <v/>
      </c>
      <c r="AC25" s="153" t="str">
        <f t="shared" si="1"/>
        <v/>
      </c>
      <c r="AD25" s="154" t="str">
        <f t="shared" si="13"/>
        <v/>
      </c>
      <c r="AE25" s="155" t="str">
        <f t="shared" si="10"/>
        <v/>
      </c>
      <c r="AG25" s="159"/>
    </row>
    <row r="26" spans="1:33" s="156" customFormat="1" ht="60" customHeight="1" x14ac:dyDescent="0.15">
      <c r="A26" s="140">
        <v>9</v>
      </c>
      <c r="B26" s="141"/>
      <c r="C26" s="142"/>
      <c r="D26" s="141"/>
      <c r="E26" s="142"/>
      <c r="F26" s="143"/>
      <c r="G26" s="144"/>
      <c r="H26" s="145"/>
      <c r="I26" s="145"/>
      <c r="J26" s="146"/>
      <c r="K26" s="145"/>
      <c r="L26" s="145"/>
      <c r="M26" s="147" t="str">
        <f t="shared" si="11"/>
        <v/>
      </c>
      <c r="N26" s="148">
        <f t="shared" si="2"/>
        <v>0</v>
      </c>
      <c r="O26" s="149" t="str">
        <f t="shared" si="3"/>
        <v/>
      </c>
      <c r="P26" s="145"/>
      <c r="Q26" s="145"/>
      <c r="R26" s="150"/>
      <c r="S26" s="145"/>
      <c r="T26" s="145"/>
      <c r="U26" s="147" t="str">
        <f t="shared" si="4"/>
        <v/>
      </c>
      <c r="V26" s="148">
        <f t="shared" si="0"/>
        <v>0</v>
      </c>
      <c r="W26" s="151" t="str">
        <f t="shared" si="5"/>
        <v/>
      </c>
      <c r="X26" s="151">
        <f t="shared" si="6"/>
        <v>0</v>
      </c>
      <c r="Y26" s="148" t="str">
        <f t="shared" si="7"/>
        <v/>
      </c>
      <c r="Z26" s="148" t="str">
        <f t="shared" si="8"/>
        <v/>
      </c>
      <c r="AA26" s="152" t="str">
        <f t="shared" si="12"/>
        <v/>
      </c>
      <c r="AB26" s="148" t="str">
        <f t="shared" si="9"/>
        <v/>
      </c>
      <c r="AC26" s="153" t="str">
        <f t="shared" si="1"/>
        <v/>
      </c>
      <c r="AD26" s="154" t="str">
        <f t="shared" si="13"/>
        <v/>
      </c>
      <c r="AE26" s="155" t="str">
        <f t="shared" si="10"/>
        <v/>
      </c>
      <c r="AG26" s="159"/>
    </row>
    <row r="27" spans="1:33" s="156" customFormat="1" ht="60" customHeight="1" x14ac:dyDescent="0.15">
      <c r="A27" s="158">
        <v>10</v>
      </c>
      <c r="B27" s="141"/>
      <c r="C27" s="142"/>
      <c r="D27" s="141"/>
      <c r="E27" s="142"/>
      <c r="F27" s="143"/>
      <c r="G27" s="144"/>
      <c r="H27" s="145"/>
      <c r="I27" s="145"/>
      <c r="J27" s="146"/>
      <c r="K27" s="145"/>
      <c r="L27" s="145"/>
      <c r="M27" s="147" t="str">
        <f t="shared" si="11"/>
        <v/>
      </c>
      <c r="N27" s="148">
        <f t="shared" si="2"/>
        <v>0</v>
      </c>
      <c r="O27" s="149" t="str">
        <f t="shared" si="3"/>
        <v/>
      </c>
      <c r="P27" s="145"/>
      <c r="Q27" s="145"/>
      <c r="R27" s="150"/>
      <c r="S27" s="145"/>
      <c r="T27" s="145"/>
      <c r="U27" s="147" t="str">
        <f t="shared" si="4"/>
        <v/>
      </c>
      <c r="V27" s="148">
        <f t="shared" si="0"/>
        <v>0</v>
      </c>
      <c r="W27" s="151" t="str">
        <f t="shared" si="5"/>
        <v/>
      </c>
      <c r="X27" s="151">
        <f t="shared" si="6"/>
        <v>0</v>
      </c>
      <c r="Y27" s="148" t="str">
        <f t="shared" si="7"/>
        <v/>
      </c>
      <c r="Z27" s="148" t="str">
        <f t="shared" si="8"/>
        <v/>
      </c>
      <c r="AA27" s="152" t="str">
        <f t="shared" si="12"/>
        <v/>
      </c>
      <c r="AB27" s="148" t="str">
        <f t="shared" si="9"/>
        <v/>
      </c>
      <c r="AC27" s="153" t="str">
        <f t="shared" si="1"/>
        <v/>
      </c>
      <c r="AD27" s="154" t="str">
        <f t="shared" si="13"/>
        <v/>
      </c>
      <c r="AE27" s="155" t="str">
        <f t="shared" si="10"/>
        <v/>
      </c>
      <c r="AG27" s="159"/>
    </row>
    <row r="28" spans="1:33" s="156" customFormat="1" ht="60" customHeight="1" x14ac:dyDescent="0.15">
      <c r="A28" s="140">
        <v>11</v>
      </c>
      <c r="B28" s="141"/>
      <c r="C28" s="142"/>
      <c r="D28" s="141"/>
      <c r="E28" s="142"/>
      <c r="F28" s="143"/>
      <c r="G28" s="144"/>
      <c r="H28" s="145"/>
      <c r="I28" s="145"/>
      <c r="J28" s="146"/>
      <c r="K28" s="145"/>
      <c r="L28" s="145"/>
      <c r="M28" s="147" t="str">
        <f t="shared" si="11"/>
        <v/>
      </c>
      <c r="N28" s="148">
        <f t="shared" si="2"/>
        <v>0</v>
      </c>
      <c r="O28" s="149" t="str">
        <f t="shared" si="3"/>
        <v/>
      </c>
      <c r="P28" s="145"/>
      <c r="Q28" s="145"/>
      <c r="R28" s="150"/>
      <c r="S28" s="145"/>
      <c r="T28" s="145"/>
      <c r="U28" s="147" t="str">
        <f t="shared" si="4"/>
        <v/>
      </c>
      <c r="V28" s="148">
        <f t="shared" si="0"/>
        <v>0</v>
      </c>
      <c r="W28" s="151" t="str">
        <f t="shared" si="5"/>
        <v/>
      </c>
      <c r="X28" s="151">
        <f t="shared" si="6"/>
        <v>0</v>
      </c>
      <c r="Y28" s="148" t="str">
        <f t="shared" si="7"/>
        <v/>
      </c>
      <c r="Z28" s="148" t="str">
        <f t="shared" si="8"/>
        <v/>
      </c>
      <c r="AA28" s="152" t="str">
        <f t="shared" si="12"/>
        <v/>
      </c>
      <c r="AB28" s="148" t="str">
        <f t="shared" si="9"/>
        <v/>
      </c>
      <c r="AC28" s="153" t="str">
        <f t="shared" si="1"/>
        <v/>
      </c>
      <c r="AD28" s="154" t="str">
        <f t="shared" si="13"/>
        <v/>
      </c>
      <c r="AE28" s="155" t="str">
        <f t="shared" si="10"/>
        <v/>
      </c>
      <c r="AG28" s="159"/>
    </row>
    <row r="29" spans="1:33" s="156" customFormat="1" ht="60" customHeight="1" x14ac:dyDescent="0.15">
      <c r="A29" s="158">
        <v>12</v>
      </c>
      <c r="B29" s="141"/>
      <c r="C29" s="142"/>
      <c r="D29" s="141"/>
      <c r="E29" s="142"/>
      <c r="F29" s="143"/>
      <c r="G29" s="144"/>
      <c r="H29" s="145"/>
      <c r="I29" s="145"/>
      <c r="J29" s="146"/>
      <c r="K29" s="145"/>
      <c r="L29" s="145"/>
      <c r="M29" s="147" t="str">
        <f t="shared" si="11"/>
        <v/>
      </c>
      <c r="N29" s="148">
        <f t="shared" si="2"/>
        <v>0</v>
      </c>
      <c r="O29" s="149" t="str">
        <f t="shared" si="3"/>
        <v/>
      </c>
      <c r="P29" s="145"/>
      <c r="Q29" s="145"/>
      <c r="R29" s="150"/>
      <c r="S29" s="145"/>
      <c r="T29" s="145"/>
      <c r="U29" s="147" t="str">
        <f t="shared" si="4"/>
        <v/>
      </c>
      <c r="V29" s="148">
        <f t="shared" si="0"/>
        <v>0</v>
      </c>
      <c r="W29" s="151" t="str">
        <f t="shared" si="5"/>
        <v/>
      </c>
      <c r="X29" s="151">
        <f t="shared" si="6"/>
        <v>0</v>
      </c>
      <c r="Y29" s="148" t="str">
        <f t="shared" si="7"/>
        <v/>
      </c>
      <c r="Z29" s="148" t="str">
        <f t="shared" si="8"/>
        <v/>
      </c>
      <c r="AA29" s="152" t="str">
        <f t="shared" si="12"/>
        <v/>
      </c>
      <c r="AB29" s="148" t="str">
        <f t="shared" si="9"/>
        <v/>
      </c>
      <c r="AC29" s="153" t="str">
        <f t="shared" si="1"/>
        <v/>
      </c>
      <c r="AD29" s="154" t="str">
        <f t="shared" si="13"/>
        <v/>
      </c>
      <c r="AE29" s="155" t="str">
        <f t="shared" si="10"/>
        <v/>
      </c>
      <c r="AG29" s="159"/>
    </row>
    <row r="30" spans="1:33" s="156" customFormat="1" ht="60" customHeight="1" x14ac:dyDescent="0.15">
      <c r="A30" s="140">
        <v>13</v>
      </c>
      <c r="B30" s="141"/>
      <c r="C30" s="142"/>
      <c r="D30" s="141"/>
      <c r="E30" s="142"/>
      <c r="F30" s="143"/>
      <c r="G30" s="144"/>
      <c r="H30" s="145"/>
      <c r="I30" s="145"/>
      <c r="J30" s="146"/>
      <c r="K30" s="145"/>
      <c r="L30" s="145"/>
      <c r="M30" s="147" t="str">
        <f t="shared" si="11"/>
        <v/>
      </c>
      <c r="N30" s="148">
        <f t="shared" si="2"/>
        <v>0</v>
      </c>
      <c r="O30" s="149" t="str">
        <f t="shared" si="3"/>
        <v/>
      </c>
      <c r="P30" s="145"/>
      <c r="Q30" s="145"/>
      <c r="R30" s="150"/>
      <c r="S30" s="145"/>
      <c r="T30" s="145"/>
      <c r="U30" s="147" t="str">
        <f t="shared" si="4"/>
        <v/>
      </c>
      <c r="V30" s="148">
        <f t="shared" si="0"/>
        <v>0</v>
      </c>
      <c r="W30" s="151" t="str">
        <f t="shared" si="5"/>
        <v/>
      </c>
      <c r="X30" s="151">
        <f t="shared" si="6"/>
        <v>0</v>
      </c>
      <c r="Y30" s="148" t="str">
        <f t="shared" si="7"/>
        <v/>
      </c>
      <c r="Z30" s="148" t="str">
        <f t="shared" si="8"/>
        <v/>
      </c>
      <c r="AA30" s="152" t="str">
        <f t="shared" si="12"/>
        <v/>
      </c>
      <c r="AB30" s="148" t="str">
        <f t="shared" si="9"/>
        <v/>
      </c>
      <c r="AC30" s="153" t="str">
        <f t="shared" si="1"/>
        <v/>
      </c>
      <c r="AD30" s="154" t="str">
        <f t="shared" si="13"/>
        <v/>
      </c>
      <c r="AE30" s="155" t="str">
        <f t="shared" si="10"/>
        <v/>
      </c>
      <c r="AG30" s="159"/>
    </row>
    <row r="31" spans="1:33" s="156" customFormat="1" ht="60" customHeight="1" x14ac:dyDescent="0.15">
      <c r="A31" s="158">
        <v>14</v>
      </c>
      <c r="B31" s="141"/>
      <c r="C31" s="142"/>
      <c r="D31" s="141"/>
      <c r="E31" s="142"/>
      <c r="F31" s="143"/>
      <c r="G31" s="144"/>
      <c r="H31" s="145"/>
      <c r="I31" s="145"/>
      <c r="J31" s="146"/>
      <c r="K31" s="145"/>
      <c r="L31" s="145"/>
      <c r="M31" s="147" t="str">
        <f t="shared" si="11"/>
        <v/>
      </c>
      <c r="N31" s="148">
        <f t="shared" si="2"/>
        <v>0</v>
      </c>
      <c r="O31" s="149" t="str">
        <f t="shared" si="3"/>
        <v/>
      </c>
      <c r="P31" s="145"/>
      <c r="Q31" s="145"/>
      <c r="R31" s="150"/>
      <c r="S31" s="145"/>
      <c r="T31" s="145"/>
      <c r="U31" s="147" t="str">
        <f t="shared" si="4"/>
        <v/>
      </c>
      <c r="V31" s="148">
        <f t="shared" si="0"/>
        <v>0</v>
      </c>
      <c r="W31" s="151" t="str">
        <f t="shared" si="5"/>
        <v/>
      </c>
      <c r="X31" s="151">
        <f t="shared" si="6"/>
        <v>0</v>
      </c>
      <c r="Y31" s="148" t="str">
        <f t="shared" si="7"/>
        <v/>
      </c>
      <c r="Z31" s="148" t="str">
        <f t="shared" si="8"/>
        <v/>
      </c>
      <c r="AA31" s="152" t="str">
        <f t="shared" si="12"/>
        <v/>
      </c>
      <c r="AB31" s="148" t="str">
        <f t="shared" si="9"/>
        <v/>
      </c>
      <c r="AC31" s="153" t="str">
        <f t="shared" si="1"/>
        <v/>
      </c>
      <c r="AD31" s="154" t="str">
        <f t="shared" si="13"/>
        <v/>
      </c>
      <c r="AE31" s="155" t="str">
        <f t="shared" si="10"/>
        <v/>
      </c>
      <c r="AG31" s="159"/>
    </row>
    <row r="32" spans="1:33" s="156" customFormat="1" ht="60" customHeight="1" x14ac:dyDescent="0.15">
      <c r="A32" s="140">
        <v>15</v>
      </c>
      <c r="B32" s="141"/>
      <c r="C32" s="142"/>
      <c r="D32" s="141"/>
      <c r="E32" s="142"/>
      <c r="F32" s="143"/>
      <c r="G32" s="144"/>
      <c r="H32" s="145"/>
      <c r="I32" s="145"/>
      <c r="J32" s="146"/>
      <c r="K32" s="145"/>
      <c r="L32" s="145"/>
      <c r="M32" s="147" t="str">
        <f t="shared" si="11"/>
        <v/>
      </c>
      <c r="N32" s="148">
        <f t="shared" si="2"/>
        <v>0</v>
      </c>
      <c r="O32" s="149" t="str">
        <f t="shared" si="3"/>
        <v/>
      </c>
      <c r="P32" s="145"/>
      <c r="Q32" s="145"/>
      <c r="R32" s="150"/>
      <c r="S32" s="145"/>
      <c r="T32" s="145"/>
      <c r="U32" s="147" t="str">
        <f t="shared" si="4"/>
        <v/>
      </c>
      <c r="V32" s="148">
        <f t="shared" si="0"/>
        <v>0</v>
      </c>
      <c r="W32" s="151" t="str">
        <f t="shared" si="5"/>
        <v/>
      </c>
      <c r="X32" s="151">
        <f t="shared" si="6"/>
        <v>0</v>
      </c>
      <c r="Y32" s="148" t="str">
        <f t="shared" si="7"/>
        <v/>
      </c>
      <c r="Z32" s="148" t="str">
        <f t="shared" si="8"/>
        <v/>
      </c>
      <c r="AA32" s="152" t="str">
        <f t="shared" si="12"/>
        <v/>
      </c>
      <c r="AB32" s="148" t="str">
        <f t="shared" si="9"/>
        <v/>
      </c>
      <c r="AC32" s="153" t="str">
        <f t="shared" si="1"/>
        <v/>
      </c>
      <c r="AD32" s="154" t="str">
        <f t="shared" si="13"/>
        <v/>
      </c>
      <c r="AE32" s="155" t="str">
        <f t="shared" si="10"/>
        <v/>
      </c>
      <c r="AG32" s="159"/>
    </row>
    <row r="33" spans="1:38" s="156" customFormat="1" ht="60" customHeight="1" x14ac:dyDescent="0.15">
      <c r="A33" s="158">
        <v>16</v>
      </c>
      <c r="B33" s="141"/>
      <c r="C33" s="142"/>
      <c r="D33" s="141"/>
      <c r="E33" s="142"/>
      <c r="F33" s="143"/>
      <c r="G33" s="144"/>
      <c r="H33" s="145"/>
      <c r="I33" s="145"/>
      <c r="J33" s="146"/>
      <c r="K33" s="145"/>
      <c r="L33" s="145"/>
      <c r="M33" s="147" t="str">
        <f t="shared" si="11"/>
        <v/>
      </c>
      <c r="N33" s="148">
        <f t="shared" si="2"/>
        <v>0</v>
      </c>
      <c r="O33" s="149" t="str">
        <f t="shared" si="3"/>
        <v/>
      </c>
      <c r="P33" s="145"/>
      <c r="Q33" s="145"/>
      <c r="R33" s="150"/>
      <c r="S33" s="145"/>
      <c r="T33" s="145"/>
      <c r="U33" s="147" t="str">
        <f t="shared" si="4"/>
        <v/>
      </c>
      <c r="V33" s="148">
        <f t="shared" si="0"/>
        <v>0</v>
      </c>
      <c r="W33" s="151" t="str">
        <f t="shared" si="5"/>
        <v/>
      </c>
      <c r="X33" s="151">
        <f t="shared" si="6"/>
        <v>0</v>
      </c>
      <c r="Y33" s="148" t="str">
        <f t="shared" si="7"/>
        <v/>
      </c>
      <c r="Z33" s="148" t="str">
        <f t="shared" si="8"/>
        <v/>
      </c>
      <c r="AA33" s="152" t="str">
        <f t="shared" si="12"/>
        <v/>
      </c>
      <c r="AB33" s="148" t="str">
        <f t="shared" si="9"/>
        <v/>
      </c>
      <c r="AC33" s="153" t="str">
        <f t="shared" si="1"/>
        <v/>
      </c>
      <c r="AD33" s="154" t="str">
        <f t="shared" si="13"/>
        <v/>
      </c>
      <c r="AE33" s="155" t="str">
        <f t="shared" si="10"/>
        <v/>
      </c>
      <c r="AG33" s="159"/>
    </row>
    <row r="34" spans="1:38" s="156" customFormat="1" ht="60" customHeight="1" x14ac:dyDescent="0.15">
      <c r="A34" s="140">
        <v>17</v>
      </c>
      <c r="B34" s="141"/>
      <c r="C34" s="142"/>
      <c r="D34" s="141"/>
      <c r="E34" s="142"/>
      <c r="F34" s="143"/>
      <c r="G34" s="144"/>
      <c r="H34" s="145"/>
      <c r="I34" s="145"/>
      <c r="J34" s="146"/>
      <c r="K34" s="145"/>
      <c r="L34" s="145"/>
      <c r="M34" s="147" t="str">
        <f t="shared" si="11"/>
        <v/>
      </c>
      <c r="N34" s="148">
        <f t="shared" si="2"/>
        <v>0</v>
      </c>
      <c r="O34" s="149" t="str">
        <f t="shared" si="3"/>
        <v/>
      </c>
      <c r="P34" s="145"/>
      <c r="Q34" s="145"/>
      <c r="R34" s="150"/>
      <c r="S34" s="145"/>
      <c r="T34" s="145"/>
      <c r="U34" s="147" t="str">
        <f t="shared" si="4"/>
        <v/>
      </c>
      <c r="V34" s="148">
        <f t="shared" si="0"/>
        <v>0</v>
      </c>
      <c r="W34" s="151" t="str">
        <f t="shared" si="5"/>
        <v/>
      </c>
      <c r="X34" s="151">
        <f t="shared" si="6"/>
        <v>0</v>
      </c>
      <c r="Y34" s="148" t="str">
        <f t="shared" si="7"/>
        <v/>
      </c>
      <c r="Z34" s="148" t="str">
        <f t="shared" si="8"/>
        <v/>
      </c>
      <c r="AA34" s="152" t="str">
        <f t="shared" si="12"/>
        <v/>
      </c>
      <c r="AB34" s="148" t="str">
        <f t="shared" si="9"/>
        <v/>
      </c>
      <c r="AC34" s="153" t="str">
        <f t="shared" si="1"/>
        <v/>
      </c>
      <c r="AD34" s="154" t="str">
        <f t="shared" si="13"/>
        <v/>
      </c>
      <c r="AE34" s="155" t="str">
        <f t="shared" si="10"/>
        <v/>
      </c>
      <c r="AG34" s="159"/>
    </row>
    <row r="35" spans="1:38" s="156" customFormat="1" ht="60" customHeight="1" x14ac:dyDescent="0.15">
      <c r="A35" s="158">
        <v>18</v>
      </c>
      <c r="B35" s="141"/>
      <c r="C35" s="142"/>
      <c r="D35" s="141"/>
      <c r="E35" s="142"/>
      <c r="F35" s="143"/>
      <c r="G35" s="144"/>
      <c r="H35" s="145"/>
      <c r="I35" s="145"/>
      <c r="J35" s="146"/>
      <c r="K35" s="145"/>
      <c r="L35" s="145"/>
      <c r="M35" s="147" t="str">
        <f t="shared" si="11"/>
        <v/>
      </c>
      <c r="N35" s="148">
        <f t="shared" si="2"/>
        <v>0</v>
      </c>
      <c r="O35" s="149" t="str">
        <f t="shared" si="3"/>
        <v/>
      </c>
      <c r="P35" s="145"/>
      <c r="Q35" s="145"/>
      <c r="R35" s="150"/>
      <c r="S35" s="145"/>
      <c r="T35" s="145"/>
      <c r="U35" s="147" t="str">
        <f t="shared" si="4"/>
        <v/>
      </c>
      <c r="V35" s="148">
        <f t="shared" si="0"/>
        <v>0</v>
      </c>
      <c r="W35" s="151" t="str">
        <f t="shared" si="5"/>
        <v/>
      </c>
      <c r="X35" s="151">
        <f t="shared" si="6"/>
        <v>0</v>
      </c>
      <c r="Y35" s="148" t="str">
        <f t="shared" si="7"/>
        <v/>
      </c>
      <c r="Z35" s="148" t="str">
        <f t="shared" si="8"/>
        <v/>
      </c>
      <c r="AA35" s="152" t="str">
        <f t="shared" si="12"/>
        <v/>
      </c>
      <c r="AB35" s="148" t="str">
        <f t="shared" si="9"/>
        <v/>
      </c>
      <c r="AC35" s="153" t="str">
        <f t="shared" si="1"/>
        <v/>
      </c>
      <c r="AD35" s="154" t="str">
        <f t="shared" si="13"/>
        <v/>
      </c>
      <c r="AE35" s="155" t="str">
        <f t="shared" si="10"/>
        <v/>
      </c>
      <c r="AG35" s="159"/>
    </row>
    <row r="36" spans="1:38" s="156" customFormat="1" ht="60" customHeight="1" x14ac:dyDescent="0.15">
      <c r="A36" s="140">
        <v>19</v>
      </c>
      <c r="B36" s="141"/>
      <c r="C36" s="142"/>
      <c r="D36" s="141"/>
      <c r="E36" s="142"/>
      <c r="F36" s="143"/>
      <c r="G36" s="144"/>
      <c r="H36" s="145"/>
      <c r="I36" s="145"/>
      <c r="J36" s="146"/>
      <c r="K36" s="145"/>
      <c r="L36" s="145"/>
      <c r="M36" s="147" t="str">
        <f t="shared" si="11"/>
        <v/>
      </c>
      <c r="N36" s="148">
        <f t="shared" si="2"/>
        <v>0</v>
      </c>
      <c r="O36" s="149" t="str">
        <f t="shared" si="3"/>
        <v/>
      </c>
      <c r="P36" s="145"/>
      <c r="Q36" s="145"/>
      <c r="R36" s="150"/>
      <c r="S36" s="145"/>
      <c r="T36" s="145"/>
      <c r="U36" s="147" t="str">
        <f t="shared" si="4"/>
        <v/>
      </c>
      <c r="V36" s="148">
        <f t="shared" si="0"/>
        <v>0</v>
      </c>
      <c r="W36" s="151" t="str">
        <f t="shared" si="5"/>
        <v/>
      </c>
      <c r="X36" s="151">
        <f t="shared" si="6"/>
        <v>0</v>
      </c>
      <c r="Y36" s="148" t="str">
        <f t="shared" si="7"/>
        <v/>
      </c>
      <c r="Z36" s="148" t="str">
        <f t="shared" si="8"/>
        <v/>
      </c>
      <c r="AA36" s="152" t="str">
        <f t="shared" si="12"/>
        <v/>
      </c>
      <c r="AB36" s="148" t="str">
        <f t="shared" si="9"/>
        <v/>
      </c>
      <c r="AC36" s="153" t="str">
        <f t="shared" si="1"/>
        <v/>
      </c>
      <c r="AD36" s="154" t="str">
        <f t="shared" si="13"/>
        <v/>
      </c>
      <c r="AE36" s="155" t="str">
        <f t="shared" si="10"/>
        <v/>
      </c>
      <c r="AG36" s="159"/>
    </row>
    <row r="37" spans="1:38" s="156" customFormat="1" ht="60" customHeight="1" thickBot="1" x14ac:dyDescent="0.2">
      <c r="A37" s="158">
        <v>20</v>
      </c>
      <c r="B37" s="141"/>
      <c r="C37" s="142"/>
      <c r="D37" s="141"/>
      <c r="E37" s="142"/>
      <c r="F37" s="143"/>
      <c r="G37" s="144"/>
      <c r="H37" s="160"/>
      <c r="I37" s="160"/>
      <c r="J37" s="161"/>
      <c r="K37" s="160"/>
      <c r="L37" s="160"/>
      <c r="M37" s="147" t="str">
        <f t="shared" si="11"/>
        <v/>
      </c>
      <c r="N37" s="148">
        <f t="shared" si="2"/>
        <v>0</v>
      </c>
      <c r="O37" s="149" t="str">
        <f t="shared" si="3"/>
        <v/>
      </c>
      <c r="P37" s="160"/>
      <c r="Q37" s="160"/>
      <c r="R37" s="162"/>
      <c r="S37" s="160"/>
      <c r="T37" s="160"/>
      <c r="U37" s="147" t="str">
        <f t="shared" si="4"/>
        <v/>
      </c>
      <c r="V37" s="148">
        <f t="shared" si="0"/>
        <v>0</v>
      </c>
      <c r="W37" s="151" t="str">
        <f t="shared" si="5"/>
        <v/>
      </c>
      <c r="X37" s="163">
        <f t="shared" si="6"/>
        <v>0</v>
      </c>
      <c r="Y37" s="148" t="str">
        <f t="shared" si="7"/>
        <v/>
      </c>
      <c r="Z37" s="148" t="str">
        <f t="shared" si="8"/>
        <v/>
      </c>
      <c r="AA37" s="152" t="str">
        <f t="shared" si="12"/>
        <v/>
      </c>
      <c r="AB37" s="148" t="str">
        <f t="shared" si="9"/>
        <v/>
      </c>
      <c r="AC37" s="153" t="str">
        <f t="shared" si="1"/>
        <v/>
      </c>
      <c r="AD37" s="154" t="str">
        <f t="shared" si="13"/>
        <v/>
      </c>
      <c r="AE37" s="155" t="str">
        <f t="shared" si="10"/>
        <v/>
      </c>
      <c r="AG37" s="159"/>
    </row>
    <row r="38" spans="1:38" s="156" customFormat="1" ht="60" customHeight="1" thickBot="1" x14ac:dyDescent="0.2">
      <c r="A38" s="164" t="s">
        <v>166</v>
      </c>
      <c r="B38" s="165">
        <f>COUNTA(B18:B37)</f>
        <v>0</v>
      </c>
      <c r="C38" s="166"/>
      <c r="D38" s="167"/>
      <c r="E38" s="167"/>
      <c r="F38" s="168">
        <f t="shared" ref="F38:K38" si="14">SUM(F18:F37)</f>
        <v>0</v>
      </c>
      <c r="G38" s="169"/>
      <c r="H38" s="170">
        <f>SUM(H18:H37)</f>
        <v>0</v>
      </c>
      <c r="I38" s="171">
        <f t="shared" si="14"/>
        <v>0</v>
      </c>
      <c r="J38" s="172">
        <f t="shared" si="14"/>
        <v>0</v>
      </c>
      <c r="K38" s="171">
        <f t="shared" si="14"/>
        <v>0</v>
      </c>
      <c r="L38" s="173">
        <f>SUM(L18:L37)</f>
        <v>0</v>
      </c>
      <c r="M38" s="174" t="e">
        <f>AVERAGE(M18:M37)</f>
        <v>#DIV/0!</v>
      </c>
      <c r="N38" s="173">
        <f>SUM(N18:N37)</f>
        <v>0</v>
      </c>
      <c r="O38" s="175" t="e">
        <f>AVERAGE(O18:O37)</f>
        <v>#DIV/0!</v>
      </c>
      <c r="P38" s="170">
        <f>SUM(P18:P37)</f>
        <v>0</v>
      </c>
      <c r="Q38" s="171">
        <f t="shared" ref="Q38:W38" si="15">SUM(Q18:Q37)</f>
        <v>0</v>
      </c>
      <c r="R38" s="176">
        <f t="shared" si="15"/>
        <v>0</v>
      </c>
      <c r="S38" s="171">
        <f t="shared" si="15"/>
        <v>0</v>
      </c>
      <c r="T38" s="173">
        <f t="shared" si="15"/>
        <v>0</v>
      </c>
      <c r="U38" s="177">
        <f>SUM(U18:U37)</f>
        <v>0</v>
      </c>
      <c r="V38" s="173">
        <f t="shared" si="15"/>
        <v>0</v>
      </c>
      <c r="W38" s="173">
        <f t="shared" si="15"/>
        <v>0</v>
      </c>
      <c r="X38" s="170">
        <f>SUM(X18:X37)</f>
        <v>0</v>
      </c>
      <c r="Y38" s="173">
        <f>SUM(Y18:Y37)</f>
        <v>0</v>
      </c>
      <c r="Z38" s="173">
        <f t="shared" ref="Z38:AB38" si="16">SUM(Z18:Z37)</f>
        <v>0</v>
      </c>
      <c r="AA38" s="178">
        <f t="shared" si="16"/>
        <v>0</v>
      </c>
      <c r="AB38" s="170">
        <f t="shared" si="16"/>
        <v>0</v>
      </c>
      <c r="AC38" s="179">
        <f>SUM(AC18:AC37)</f>
        <v>0</v>
      </c>
      <c r="AD38" s="180">
        <f>SUM(AD18:AD37)</f>
        <v>0</v>
      </c>
      <c r="AE38" s="181">
        <f>ROUNDDOWN(SUM(AE18:AE37),0)</f>
        <v>0</v>
      </c>
      <c r="AG38" s="182"/>
    </row>
    <row r="39" spans="1:38" s="156" customFormat="1" ht="34.5" customHeight="1" x14ac:dyDescent="0.15">
      <c r="B39" s="183"/>
      <c r="C39" s="184"/>
      <c r="F39" s="185" t="s">
        <v>167</v>
      </c>
      <c r="G39" s="186"/>
      <c r="H39" s="185" t="s">
        <v>168</v>
      </c>
      <c r="I39" s="185" t="s">
        <v>169</v>
      </c>
      <c r="J39" s="185" t="s">
        <v>170</v>
      </c>
      <c r="K39" s="185" t="s">
        <v>171</v>
      </c>
      <c r="L39" s="185" t="s">
        <v>171</v>
      </c>
      <c r="M39" s="185" t="s">
        <v>172</v>
      </c>
      <c r="N39" s="185" t="s">
        <v>171</v>
      </c>
      <c r="O39" s="185" t="s">
        <v>169</v>
      </c>
      <c r="P39" s="185" t="s">
        <v>168</v>
      </c>
      <c r="Q39" s="185" t="s">
        <v>169</v>
      </c>
      <c r="R39" s="185" t="s">
        <v>170</v>
      </c>
      <c r="S39" s="185" t="s">
        <v>171</v>
      </c>
      <c r="T39" s="185" t="s">
        <v>171</v>
      </c>
      <c r="U39" s="185" t="s">
        <v>172</v>
      </c>
      <c r="V39" s="185" t="s">
        <v>171</v>
      </c>
      <c r="W39" s="185" t="s">
        <v>169</v>
      </c>
      <c r="X39" s="185" t="s">
        <v>168</v>
      </c>
      <c r="Y39" s="185" t="s">
        <v>171</v>
      </c>
      <c r="Z39" s="185" t="s">
        <v>171</v>
      </c>
      <c r="AA39" s="185" t="s">
        <v>172</v>
      </c>
      <c r="AB39" s="185" t="s">
        <v>171</v>
      </c>
      <c r="AC39" s="185" t="s">
        <v>171</v>
      </c>
      <c r="AD39" s="185" t="s">
        <v>171</v>
      </c>
      <c r="AE39" s="185" t="s">
        <v>173</v>
      </c>
      <c r="AG39" s="187"/>
    </row>
    <row r="40" spans="1:38" s="156" customFormat="1" x14ac:dyDescent="0.15">
      <c r="C40" s="139"/>
      <c r="F40" s="188"/>
      <c r="G40" s="189"/>
      <c r="H40" s="188"/>
      <c r="I40" s="190"/>
      <c r="J40" s="190"/>
      <c r="K40" s="190"/>
      <c r="L40" s="190"/>
      <c r="M40" s="190"/>
      <c r="N40" s="190"/>
      <c r="O40" s="191"/>
      <c r="P40" s="188"/>
      <c r="Q40" s="190"/>
      <c r="R40" s="190"/>
      <c r="S40" s="190"/>
      <c r="T40" s="190"/>
      <c r="U40" s="190"/>
      <c r="V40" s="190"/>
      <c r="W40" s="191"/>
      <c r="X40" s="188"/>
      <c r="Y40" s="190"/>
      <c r="Z40" s="190"/>
      <c r="AA40" s="190"/>
      <c r="AB40" s="191"/>
      <c r="AC40" s="192"/>
      <c r="AG40" s="187"/>
    </row>
    <row r="41" spans="1:38" ht="24" x14ac:dyDescent="0.15">
      <c r="A41" s="193"/>
      <c r="B41" s="193"/>
      <c r="C41" s="194"/>
      <c r="D41" s="193"/>
      <c r="E41" s="193"/>
      <c r="F41" s="195"/>
      <c r="G41" s="196"/>
      <c r="H41" s="197"/>
      <c r="I41" s="198"/>
      <c r="J41" s="198"/>
      <c r="K41" s="198"/>
      <c r="L41" s="198"/>
      <c r="M41" s="198"/>
      <c r="N41" s="198"/>
      <c r="O41" s="199"/>
      <c r="P41" s="197"/>
      <c r="Q41" s="198"/>
      <c r="R41" s="198"/>
      <c r="S41" s="198"/>
      <c r="T41" s="198"/>
      <c r="U41" s="198"/>
      <c r="V41" s="198"/>
      <c r="W41" s="199"/>
      <c r="X41" s="197"/>
      <c r="Y41" s="198"/>
      <c r="Z41" s="198"/>
      <c r="AA41" s="198"/>
      <c r="AB41" s="199"/>
      <c r="AC41" s="197"/>
      <c r="AD41" s="198"/>
      <c r="AE41" s="193"/>
      <c r="AF41" s="193"/>
      <c r="AG41" s="193"/>
      <c r="AH41" s="193"/>
      <c r="AI41" s="193"/>
      <c r="AJ41" s="193"/>
      <c r="AK41" s="193"/>
      <c r="AL41" s="193"/>
    </row>
    <row r="42" spans="1:38" ht="24" x14ac:dyDescent="0.15">
      <c r="A42" s="193"/>
      <c r="B42" s="193"/>
      <c r="C42" s="194"/>
      <c r="D42" s="193"/>
      <c r="E42" s="193"/>
      <c r="F42" s="195"/>
      <c r="G42" s="196"/>
      <c r="H42" s="197"/>
      <c r="I42" s="198"/>
      <c r="J42" s="198"/>
      <c r="K42" s="198"/>
      <c r="L42" s="198"/>
      <c r="M42" s="198"/>
      <c r="N42" s="198"/>
      <c r="O42" s="199"/>
      <c r="P42" s="197"/>
      <c r="Q42" s="198"/>
      <c r="R42" s="198"/>
      <c r="S42" s="198"/>
      <c r="T42" s="198"/>
      <c r="U42" s="198"/>
      <c r="V42" s="198"/>
      <c r="W42" s="199"/>
      <c r="X42" s="197"/>
      <c r="Y42" s="198"/>
      <c r="Z42" s="198"/>
      <c r="AA42" s="198"/>
      <c r="AB42" s="199"/>
      <c r="AC42" s="197"/>
      <c r="AD42" s="198"/>
      <c r="AE42" s="193"/>
      <c r="AF42" s="193"/>
      <c r="AG42" s="193"/>
      <c r="AH42" s="193"/>
      <c r="AI42" s="193"/>
      <c r="AJ42" s="193"/>
      <c r="AK42" s="193"/>
      <c r="AL42" s="193"/>
    </row>
    <row r="43" spans="1:38" ht="24" x14ac:dyDescent="0.15">
      <c r="A43" s="193"/>
      <c r="B43" s="193"/>
      <c r="C43" s="194"/>
      <c r="D43" s="193"/>
      <c r="E43" s="193"/>
      <c r="F43" s="195"/>
      <c r="G43" s="196"/>
      <c r="H43" s="197"/>
      <c r="I43" s="198"/>
      <c r="J43" s="198"/>
      <c r="K43" s="198"/>
      <c r="L43" s="198"/>
      <c r="M43" s="198"/>
      <c r="N43" s="198"/>
      <c r="O43" s="199"/>
      <c r="P43" s="197"/>
      <c r="Q43" s="198"/>
      <c r="R43" s="198"/>
      <c r="S43" s="198"/>
      <c r="T43" s="198"/>
      <c r="U43" s="198"/>
      <c r="V43" s="198"/>
      <c r="W43" s="199"/>
      <c r="X43" s="197"/>
      <c r="Y43" s="198"/>
      <c r="Z43" s="198"/>
      <c r="AA43" s="198"/>
      <c r="AB43" s="199"/>
      <c r="AC43" s="197"/>
      <c r="AD43" s="198"/>
      <c r="AE43" s="193"/>
      <c r="AF43" s="193"/>
      <c r="AG43" s="193"/>
      <c r="AH43" s="193"/>
      <c r="AI43" s="193"/>
      <c r="AJ43" s="193"/>
      <c r="AK43" s="193"/>
      <c r="AL43" s="193"/>
    </row>
    <row r="44" spans="1:38" ht="24" x14ac:dyDescent="0.15">
      <c r="A44" s="193"/>
      <c r="B44" s="193"/>
      <c r="C44" s="194"/>
      <c r="D44" s="193"/>
      <c r="E44" s="193"/>
      <c r="F44" s="195"/>
      <c r="G44" s="196"/>
      <c r="H44" s="197"/>
      <c r="I44" s="198"/>
      <c r="J44" s="198"/>
      <c r="K44" s="198"/>
      <c r="L44" s="198"/>
      <c r="M44" s="198"/>
      <c r="N44" s="198"/>
      <c r="O44" s="199"/>
      <c r="P44" s="197"/>
      <c r="Q44" s="198"/>
      <c r="R44" s="198"/>
      <c r="S44" s="198"/>
      <c r="T44" s="198"/>
      <c r="U44" s="198"/>
      <c r="V44" s="198"/>
      <c r="W44" s="199"/>
      <c r="X44" s="197"/>
      <c r="Y44" s="198"/>
      <c r="Z44" s="198"/>
      <c r="AA44" s="198"/>
      <c r="AB44" s="199"/>
      <c r="AC44" s="197"/>
      <c r="AD44" s="198"/>
      <c r="AE44" s="193"/>
      <c r="AF44" s="193"/>
      <c r="AG44" s="193"/>
      <c r="AH44" s="193"/>
      <c r="AI44" s="193"/>
      <c r="AJ44" s="193"/>
      <c r="AK44" s="193"/>
      <c r="AL44" s="193"/>
    </row>
    <row r="45" spans="1:38" ht="24" x14ac:dyDescent="0.15">
      <c r="A45" s="193"/>
      <c r="B45" s="193"/>
      <c r="C45" s="194"/>
      <c r="D45" s="193"/>
      <c r="E45" s="193"/>
      <c r="F45" s="195"/>
      <c r="G45" s="196"/>
      <c r="H45" s="197"/>
      <c r="I45" s="198"/>
      <c r="J45" s="198"/>
      <c r="K45" s="198"/>
      <c r="L45" s="198"/>
      <c r="M45" s="198"/>
      <c r="N45" s="198"/>
      <c r="O45" s="199"/>
      <c r="P45" s="197"/>
      <c r="Q45" s="198"/>
      <c r="R45" s="198"/>
      <c r="S45" s="198"/>
      <c r="T45" s="198"/>
      <c r="U45" s="198"/>
      <c r="V45" s="198"/>
      <c r="W45" s="199"/>
      <c r="X45" s="197"/>
      <c r="Y45" s="198"/>
      <c r="Z45" s="198"/>
      <c r="AA45" s="198"/>
      <c r="AB45" s="199"/>
      <c r="AC45" s="197"/>
      <c r="AD45" s="198"/>
      <c r="AE45" s="193"/>
      <c r="AF45" s="193"/>
      <c r="AG45" s="193"/>
      <c r="AH45" s="193"/>
      <c r="AI45" s="193"/>
      <c r="AJ45" s="193"/>
      <c r="AK45" s="193"/>
      <c r="AL45" s="193"/>
    </row>
    <row r="46" spans="1:38" ht="24" x14ac:dyDescent="0.15">
      <c r="A46" s="193"/>
      <c r="B46" s="193"/>
      <c r="C46" s="194"/>
      <c r="D46" s="193"/>
      <c r="E46" s="193"/>
      <c r="F46" s="195"/>
      <c r="G46" s="196"/>
      <c r="H46" s="197"/>
      <c r="I46" s="198"/>
      <c r="J46" s="198"/>
      <c r="K46" s="198"/>
      <c r="L46" s="198"/>
      <c r="M46" s="198"/>
      <c r="N46" s="198"/>
      <c r="O46" s="199"/>
      <c r="P46" s="197"/>
      <c r="Q46" s="198"/>
      <c r="R46" s="198"/>
      <c r="S46" s="198"/>
      <c r="T46" s="198"/>
      <c r="U46" s="198"/>
      <c r="V46" s="198"/>
      <c r="W46" s="199"/>
      <c r="X46" s="197"/>
      <c r="Y46" s="198"/>
      <c r="Z46" s="198"/>
      <c r="AA46" s="198"/>
      <c r="AB46" s="199"/>
      <c r="AC46" s="197"/>
      <c r="AD46" s="198"/>
      <c r="AE46" s="193"/>
      <c r="AF46" s="193"/>
      <c r="AG46" s="193"/>
      <c r="AH46" s="193"/>
      <c r="AI46" s="193"/>
      <c r="AJ46" s="193"/>
      <c r="AK46" s="193"/>
      <c r="AL46" s="193"/>
    </row>
    <row r="47" spans="1:38" ht="24" x14ac:dyDescent="0.15">
      <c r="A47" s="193"/>
      <c r="B47" s="193"/>
      <c r="C47" s="194"/>
      <c r="D47" s="193"/>
      <c r="E47" s="193"/>
      <c r="F47" s="195"/>
      <c r="G47" s="196"/>
      <c r="H47" s="197"/>
      <c r="I47" s="198"/>
      <c r="J47" s="198"/>
      <c r="K47" s="198"/>
      <c r="L47" s="198"/>
      <c r="M47" s="198"/>
      <c r="N47" s="198"/>
      <c r="O47" s="199"/>
      <c r="P47" s="197"/>
      <c r="Q47" s="198"/>
      <c r="R47" s="198"/>
      <c r="S47" s="198"/>
      <c r="T47" s="198"/>
      <c r="U47" s="198"/>
      <c r="V47" s="198"/>
      <c r="W47" s="199"/>
      <c r="X47" s="197"/>
      <c r="Y47" s="198"/>
      <c r="Z47" s="198"/>
      <c r="AA47" s="198"/>
      <c r="AB47" s="199"/>
      <c r="AC47" s="197"/>
      <c r="AD47" s="198"/>
      <c r="AE47" s="193"/>
      <c r="AF47" s="193"/>
      <c r="AG47" s="193"/>
      <c r="AH47" s="193"/>
      <c r="AI47" s="193"/>
      <c r="AJ47" s="193"/>
      <c r="AK47" s="193"/>
      <c r="AL47" s="193"/>
    </row>
    <row r="48" spans="1:38" ht="24" x14ac:dyDescent="0.15">
      <c r="A48" s="193"/>
      <c r="B48" s="193"/>
      <c r="C48" s="194"/>
      <c r="D48" s="193"/>
      <c r="E48" s="193"/>
      <c r="F48" s="195"/>
      <c r="G48" s="196"/>
      <c r="H48" s="197"/>
      <c r="I48" s="198"/>
      <c r="J48" s="198"/>
      <c r="K48" s="198"/>
      <c r="L48" s="198"/>
      <c r="M48" s="198"/>
      <c r="N48" s="198"/>
      <c r="O48" s="199"/>
      <c r="P48" s="197"/>
      <c r="Q48" s="198"/>
      <c r="R48" s="198"/>
      <c r="S48" s="198"/>
      <c r="T48" s="198"/>
      <c r="U48" s="198"/>
      <c r="V48" s="198"/>
      <c r="W48" s="199"/>
      <c r="X48" s="197"/>
      <c r="Y48" s="198"/>
      <c r="Z48" s="198"/>
      <c r="AA48" s="198"/>
      <c r="AB48" s="199"/>
      <c r="AC48" s="197"/>
      <c r="AD48" s="198"/>
      <c r="AE48" s="193"/>
      <c r="AF48" s="193"/>
      <c r="AG48" s="193"/>
      <c r="AH48" s="193"/>
      <c r="AI48" s="193"/>
      <c r="AJ48" s="193"/>
      <c r="AK48" s="193"/>
      <c r="AL48" s="193"/>
    </row>
    <row r="49" spans="1:38" ht="24" x14ac:dyDescent="0.15">
      <c r="A49" s="193"/>
      <c r="B49" s="193"/>
      <c r="C49" s="194"/>
      <c r="D49" s="193"/>
      <c r="E49" s="193"/>
      <c r="F49" s="195"/>
      <c r="G49" s="196"/>
      <c r="H49" s="197"/>
      <c r="I49" s="198"/>
      <c r="J49" s="198"/>
      <c r="K49" s="198"/>
      <c r="L49" s="198"/>
      <c r="M49" s="198"/>
      <c r="N49" s="198"/>
      <c r="O49" s="199"/>
      <c r="P49" s="197"/>
      <c r="Q49" s="198"/>
      <c r="R49" s="198"/>
      <c r="S49" s="198"/>
      <c r="T49" s="198"/>
      <c r="U49" s="198"/>
      <c r="V49" s="198"/>
      <c r="W49" s="199"/>
      <c r="X49" s="197"/>
      <c r="Y49" s="198"/>
      <c r="Z49" s="198"/>
      <c r="AA49" s="198"/>
      <c r="AB49" s="199"/>
      <c r="AC49" s="197"/>
      <c r="AD49" s="198"/>
      <c r="AE49" s="193"/>
      <c r="AF49" s="193"/>
      <c r="AG49" s="193"/>
      <c r="AH49" s="193"/>
      <c r="AI49" s="193"/>
      <c r="AJ49" s="193"/>
      <c r="AK49" s="193"/>
      <c r="AL49" s="193"/>
    </row>
    <row r="50" spans="1:38" ht="24" x14ac:dyDescent="0.15">
      <c r="A50" s="193"/>
      <c r="B50" s="193"/>
      <c r="C50" s="194"/>
      <c r="D50" s="193"/>
      <c r="E50" s="193"/>
      <c r="F50" s="195"/>
      <c r="G50" s="196"/>
      <c r="H50" s="197"/>
      <c r="I50" s="198"/>
      <c r="J50" s="198"/>
      <c r="K50" s="198"/>
      <c r="L50" s="198"/>
      <c r="M50" s="198"/>
      <c r="N50" s="198"/>
      <c r="O50" s="199"/>
      <c r="P50" s="197"/>
      <c r="Q50" s="198"/>
      <c r="R50" s="198"/>
      <c r="S50" s="198"/>
      <c r="T50" s="198"/>
      <c r="U50" s="198"/>
      <c r="V50" s="198"/>
      <c r="W50" s="199"/>
      <c r="X50" s="197"/>
      <c r="Y50" s="198"/>
      <c r="Z50" s="198"/>
      <c r="AA50" s="198"/>
      <c r="AB50" s="199"/>
      <c r="AC50" s="197"/>
      <c r="AD50" s="198"/>
      <c r="AE50" s="193"/>
      <c r="AF50" s="193"/>
      <c r="AG50" s="193"/>
      <c r="AH50" s="193"/>
      <c r="AI50" s="193"/>
      <c r="AJ50" s="193"/>
      <c r="AK50" s="193"/>
      <c r="AL50" s="193"/>
    </row>
    <row r="51" spans="1:38" ht="24" x14ac:dyDescent="0.15">
      <c r="A51" s="193"/>
      <c r="B51" s="193"/>
      <c r="C51" s="194"/>
      <c r="D51" s="193"/>
      <c r="E51" s="193"/>
      <c r="F51" s="195"/>
      <c r="G51" s="196"/>
      <c r="H51" s="197"/>
      <c r="I51" s="198"/>
      <c r="J51" s="198"/>
      <c r="K51" s="198"/>
      <c r="L51" s="198"/>
      <c r="M51" s="198"/>
      <c r="N51" s="198"/>
      <c r="O51" s="199"/>
      <c r="P51" s="197"/>
      <c r="Q51" s="198"/>
      <c r="R51" s="198"/>
      <c r="S51" s="198"/>
      <c r="T51" s="198"/>
      <c r="U51" s="198"/>
      <c r="V51" s="198"/>
      <c r="W51" s="199"/>
      <c r="X51" s="197"/>
      <c r="Y51" s="198"/>
      <c r="Z51" s="198"/>
      <c r="AA51" s="198"/>
      <c r="AB51" s="199"/>
      <c r="AC51" s="197"/>
      <c r="AD51" s="198"/>
      <c r="AE51" s="193"/>
      <c r="AF51" s="193"/>
      <c r="AG51" s="193"/>
      <c r="AH51" s="193"/>
      <c r="AI51" s="193"/>
      <c r="AJ51" s="193"/>
      <c r="AK51" s="193"/>
      <c r="AL51" s="193"/>
    </row>
    <row r="52" spans="1:38" ht="24" x14ac:dyDescent="0.15">
      <c r="A52" s="193"/>
      <c r="B52" s="193"/>
      <c r="C52" s="194"/>
      <c r="D52" s="193"/>
      <c r="E52" s="193"/>
      <c r="F52" s="195"/>
      <c r="G52" s="196"/>
      <c r="H52" s="197"/>
      <c r="I52" s="198"/>
      <c r="J52" s="198"/>
      <c r="K52" s="198"/>
      <c r="L52" s="198"/>
      <c r="M52" s="198"/>
      <c r="N52" s="198"/>
      <c r="O52" s="199"/>
      <c r="P52" s="197"/>
      <c r="Q52" s="198"/>
      <c r="R52" s="198"/>
      <c r="S52" s="198"/>
      <c r="T52" s="198"/>
      <c r="U52" s="198"/>
      <c r="V52" s="198"/>
      <c r="W52" s="199"/>
      <c r="X52" s="197"/>
      <c r="Y52" s="198"/>
      <c r="Z52" s="198"/>
      <c r="AA52" s="198"/>
      <c r="AB52" s="199"/>
      <c r="AC52" s="197"/>
      <c r="AD52" s="198"/>
      <c r="AE52" s="193"/>
      <c r="AF52" s="193"/>
      <c r="AG52" s="193"/>
      <c r="AH52" s="193"/>
      <c r="AI52" s="193"/>
      <c r="AJ52" s="193"/>
      <c r="AK52" s="193"/>
      <c r="AL52" s="193"/>
    </row>
    <row r="53" spans="1:38" ht="24" x14ac:dyDescent="0.15">
      <c r="A53" s="193"/>
      <c r="B53" s="193"/>
      <c r="C53" s="194"/>
      <c r="D53" s="193"/>
      <c r="E53" s="193"/>
      <c r="F53" s="195"/>
      <c r="G53" s="196"/>
      <c r="H53" s="197"/>
      <c r="I53" s="198"/>
      <c r="J53" s="198"/>
      <c r="K53" s="198"/>
      <c r="L53" s="198"/>
      <c r="M53" s="198"/>
      <c r="N53" s="198"/>
      <c r="O53" s="199"/>
      <c r="P53" s="197"/>
      <c r="Q53" s="198"/>
      <c r="R53" s="198"/>
      <c r="S53" s="198"/>
      <c r="T53" s="198"/>
      <c r="U53" s="198"/>
      <c r="V53" s="198"/>
      <c r="W53" s="199"/>
      <c r="X53" s="197"/>
      <c r="Y53" s="198"/>
      <c r="Z53" s="198"/>
      <c r="AA53" s="198"/>
      <c r="AB53" s="199"/>
      <c r="AC53" s="197"/>
      <c r="AD53" s="198"/>
      <c r="AE53" s="193"/>
      <c r="AF53" s="193"/>
      <c r="AG53" s="193"/>
      <c r="AH53" s="193"/>
      <c r="AI53" s="193"/>
      <c r="AJ53" s="193"/>
      <c r="AK53" s="193"/>
      <c r="AL53" s="193"/>
    </row>
    <row r="54" spans="1:38" ht="24" x14ac:dyDescent="0.15">
      <c r="A54" s="193"/>
      <c r="B54" s="193"/>
      <c r="C54" s="194"/>
      <c r="D54" s="193"/>
      <c r="E54" s="193"/>
      <c r="F54" s="195"/>
      <c r="G54" s="196"/>
      <c r="H54" s="197"/>
      <c r="I54" s="198"/>
      <c r="J54" s="198"/>
      <c r="K54" s="198"/>
      <c r="L54" s="198"/>
      <c r="M54" s="198"/>
      <c r="N54" s="198"/>
      <c r="O54" s="199"/>
      <c r="P54" s="197"/>
      <c r="Q54" s="198"/>
      <c r="R54" s="198"/>
      <c r="S54" s="198"/>
      <c r="T54" s="198"/>
      <c r="U54" s="198"/>
      <c r="V54" s="198"/>
      <c r="W54" s="199"/>
      <c r="X54" s="197"/>
      <c r="Y54" s="198"/>
      <c r="Z54" s="198"/>
      <c r="AA54" s="198"/>
      <c r="AB54" s="199"/>
      <c r="AC54" s="197"/>
      <c r="AD54" s="198"/>
      <c r="AE54" s="193"/>
      <c r="AF54" s="193"/>
      <c r="AG54" s="193"/>
      <c r="AH54" s="193"/>
      <c r="AI54" s="193"/>
      <c r="AJ54" s="193"/>
      <c r="AK54" s="193"/>
      <c r="AL54" s="193"/>
    </row>
    <row r="55" spans="1:38" ht="24" x14ac:dyDescent="0.15">
      <c r="A55" s="193"/>
      <c r="B55" s="193"/>
      <c r="C55" s="194"/>
      <c r="D55" s="193"/>
      <c r="E55" s="193"/>
      <c r="F55" s="195"/>
      <c r="G55" s="196"/>
      <c r="H55" s="197"/>
      <c r="I55" s="198"/>
      <c r="J55" s="198"/>
      <c r="K55" s="198"/>
      <c r="L55" s="198"/>
      <c r="M55" s="198"/>
      <c r="N55" s="198"/>
      <c r="O55" s="199"/>
      <c r="P55" s="197"/>
      <c r="Q55" s="198"/>
      <c r="R55" s="198"/>
      <c r="S55" s="198"/>
      <c r="T55" s="198"/>
      <c r="U55" s="198"/>
      <c r="V55" s="198"/>
      <c r="W55" s="199"/>
      <c r="X55" s="197"/>
      <c r="Y55" s="198"/>
      <c r="Z55" s="198"/>
      <c r="AA55" s="198"/>
      <c r="AB55" s="199"/>
      <c r="AC55" s="197"/>
      <c r="AD55" s="198"/>
      <c r="AE55" s="193"/>
      <c r="AF55" s="193"/>
      <c r="AG55" s="193"/>
      <c r="AH55" s="193"/>
      <c r="AI55" s="193"/>
      <c r="AJ55" s="193"/>
      <c r="AK55" s="193"/>
      <c r="AL55" s="193"/>
    </row>
    <row r="75" spans="9:28" x14ac:dyDescent="0.15">
      <c r="I75" s="119"/>
      <c r="J75" s="119"/>
      <c r="K75" s="119"/>
      <c r="L75" s="119"/>
      <c r="M75" s="119"/>
      <c r="N75" s="119"/>
      <c r="Q75" s="119"/>
      <c r="R75" s="119"/>
      <c r="S75" s="119"/>
      <c r="T75" s="119"/>
      <c r="U75" s="119"/>
      <c r="V75" s="119"/>
      <c r="Y75" s="119"/>
      <c r="Z75" s="119"/>
      <c r="AA75" s="119"/>
    </row>
    <row r="76" spans="9:28" x14ac:dyDescent="0.15">
      <c r="I76" s="119"/>
      <c r="J76" s="119"/>
      <c r="K76" s="119"/>
      <c r="L76" s="119"/>
      <c r="M76" s="119"/>
      <c r="N76" s="119"/>
      <c r="Q76" s="119"/>
      <c r="R76" s="119"/>
      <c r="S76" s="119"/>
      <c r="T76" s="119"/>
      <c r="U76" s="119"/>
      <c r="V76" s="119"/>
      <c r="Y76" s="119"/>
      <c r="Z76" s="119"/>
      <c r="AA76" s="119"/>
    </row>
    <row r="77" spans="9:28" x14ac:dyDescent="0.15">
      <c r="I77" s="119"/>
      <c r="J77" s="119"/>
      <c r="K77" s="119"/>
      <c r="L77" s="119"/>
      <c r="M77" s="119"/>
      <c r="N77" s="119"/>
      <c r="Q77" s="119"/>
      <c r="R77" s="119"/>
      <c r="S77" s="119"/>
      <c r="T77" s="119"/>
      <c r="U77" s="119"/>
      <c r="V77" s="119"/>
      <c r="Y77" s="119"/>
      <c r="Z77" s="119"/>
      <c r="AA77" s="119"/>
    </row>
    <row r="78" spans="9:28" x14ac:dyDescent="0.15">
      <c r="I78" s="119"/>
      <c r="J78" s="119"/>
      <c r="K78" s="119"/>
      <c r="L78" s="119"/>
      <c r="M78" s="119"/>
      <c r="N78" s="119"/>
      <c r="Q78" s="119"/>
      <c r="R78" s="119"/>
      <c r="S78" s="119"/>
      <c r="T78" s="119"/>
      <c r="U78" s="119"/>
      <c r="V78" s="119"/>
      <c r="Y78" s="119"/>
      <c r="Z78" s="119"/>
      <c r="AA78" s="119"/>
    </row>
    <row r="79" spans="9:28" x14ac:dyDescent="0.15">
      <c r="I79" s="119"/>
      <c r="J79" s="119"/>
      <c r="K79" s="119"/>
      <c r="L79" s="119"/>
      <c r="M79" s="119"/>
      <c r="N79" s="119"/>
      <c r="Q79" s="119"/>
      <c r="R79" s="119"/>
      <c r="S79" s="119"/>
      <c r="T79" s="119"/>
      <c r="U79" s="119"/>
      <c r="V79" s="119"/>
      <c r="Y79" s="119"/>
      <c r="Z79" s="119"/>
      <c r="AA79" s="119"/>
    </row>
    <row r="80" spans="9:28" x14ac:dyDescent="0.15">
      <c r="I80" s="119"/>
      <c r="J80" s="119"/>
      <c r="K80" s="119"/>
      <c r="L80" s="200"/>
      <c r="M80" s="201"/>
      <c r="N80" s="200"/>
      <c r="O80" s="201"/>
      <c r="Q80" s="119"/>
      <c r="R80" s="119"/>
      <c r="S80" s="119"/>
      <c r="T80" s="200"/>
      <c r="U80" s="201"/>
      <c r="V80" s="200"/>
      <c r="W80" s="201"/>
      <c r="Y80" s="200"/>
      <c r="Z80" s="201"/>
      <c r="AA80" s="200"/>
      <c r="AB80" s="201"/>
    </row>
    <row r="81" spans="9:28" x14ac:dyDescent="0.15">
      <c r="I81" s="119"/>
      <c r="J81" s="119"/>
      <c r="K81" s="119"/>
      <c r="L81" s="202"/>
      <c r="M81" s="202"/>
      <c r="N81" s="202"/>
      <c r="O81" s="202"/>
      <c r="Q81" s="119"/>
      <c r="R81" s="119"/>
      <c r="S81" s="119"/>
      <c r="T81" s="202"/>
      <c r="U81" s="202"/>
      <c r="V81" s="202"/>
      <c r="W81" s="202"/>
      <c r="Y81" s="202"/>
      <c r="Z81" s="202"/>
      <c r="AA81" s="202"/>
      <c r="AB81" s="202"/>
    </row>
    <row r="82" spans="9:28" x14ac:dyDescent="0.15">
      <c r="I82" s="119"/>
      <c r="J82" s="119"/>
      <c r="K82" s="119"/>
      <c r="L82" s="202"/>
      <c r="M82" s="202"/>
      <c r="N82" s="202"/>
      <c r="O82" s="202"/>
      <c r="Q82" s="119"/>
      <c r="R82" s="119"/>
      <c r="S82" s="119"/>
      <c r="T82" s="202"/>
      <c r="U82" s="202"/>
      <c r="V82" s="202"/>
      <c r="W82" s="202"/>
      <c r="Y82" s="202"/>
      <c r="Z82" s="202"/>
      <c r="AA82" s="202"/>
      <c r="AB82" s="202"/>
    </row>
    <row r="83" spans="9:28" x14ac:dyDescent="0.15">
      <c r="I83" s="119"/>
      <c r="J83" s="119"/>
      <c r="K83" s="119"/>
      <c r="L83" s="202"/>
      <c r="M83" s="202"/>
      <c r="N83" s="202"/>
      <c r="O83" s="202"/>
      <c r="Q83" s="119"/>
      <c r="R83" s="119"/>
      <c r="S83" s="119"/>
      <c r="T83" s="202"/>
      <c r="U83" s="202"/>
      <c r="V83" s="202"/>
      <c r="W83" s="202"/>
      <c r="Y83" s="202"/>
      <c r="Z83" s="202"/>
      <c r="AA83" s="202"/>
      <c r="AB83" s="202"/>
    </row>
    <row r="84" spans="9:28" x14ac:dyDescent="0.15">
      <c r="I84" s="119"/>
      <c r="J84" s="119"/>
      <c r="K84" s="119"/>
      <c r="L84" s="202"/>
      <c r="M84" s="202"/>
      <c r="N84" s="202"/>
      <c r="O84" s="202"/>
      <c r="Q84" s="119"/>
      <c r="R84" s="119"/>
      <c r="S84" s="119"/>
      <c r="T84" s="202"/>
      <c r="U84" s="202"/>
      <c r="V84" s="202"/>
      <c r="W84" s="202"/>
      <c r="Y84" s="202"/>
      <c r="Z84" s="202"/>
      <c r="AA84" s="202"/>
      <c r="AB84" s="202"/>
    </row>
    <row r="85" spans="9:28" x14ac:dyDescent="0.15">
      <c r="I85" s="119"/>
      <c r="J85" s="119"/>
      <c r="K85" s="119"/>
      <c r="L85" s="202"/>
      <c r="M85" s="203"/>
      <c r="N85" s="202"/>
      <c r="O85" s="203"/>
      <c r="Q85" s="119"/>
      <c r="R85" s="119"/>
      <c r="S85" s="119"/>
      <c r="T85" s="202"/>
      <c r="U85" s="203"/>
      <c r="V85" s="202"/>
      <c r="W85" s="203"/>
      <c r="Y85" s="202"/>
      <c r="Z85" s="203"/>
      <c r="AA85" s="202"/>
      <c r="AB85" s="203"/>
    </row>
    <row r="86" spans="9:28" x14ac:dyDescent="0.15">
      <c r="I86" s="119"/>
      <c r="J86" s="119"/>
      <c r="K86" s="119"/>
      <c r="L86" s="202"/>
      <c r="M86" s="203"/>
      <c r="N86" s="202"/>
      <c r="O86" s="203"/>
      <c r="Q86" s="119"/>
      <c r="R86" s="119"/>
      <c r="S86" s="119"/>
      <c r="T86" s="202"/>
      <c r="U86" s="203"/>
      <c r="V86" s="202"/>
      <c r="W86" s="203"/>
      <c r="Y86" s="202"/>
      <c r="Z86" s="203"/>
      <c r="AA86" s="202"/>
      <c r="AB86" s="203"/>
    </row>
    <row r="87" spans="9:28" x14ac:dyDescent="0.15">
      <c r="I87" s="119"/>
      <c r="J87" s="119"/>
      <c r="K87" s="119"/>
      <c r="L87" s="202"/>
      <c r="M87" s="203"/>
      <c r="N87" s="202"/>
      <c r="O87" s="203"/>
      <c r="Q87" s="119"/>
      <c r="R87" s="119"/>
      <c r="S87" s="119"/>
      <c r="T87" s="202"/>
      <c r="U87" s="203"/>
      <c r="V87" s="202"/>
      <c r="W87" s="203"/>
      <c r="Y87" s="202"/>
      <c r="Z87" s="203"/>
      <c r="AA87" s="202"/>
      <c r="AB87" s="203"/>
    </row>
    <row r="88" spans="9:28" x14ac:dyDescent="0.15">
      <c r="I88" s="119"/>
      <c r="J88" s="119"/>
      <c r="K88" s="119"/>
      <c r="L88" s="202"/>
      <c r="M88" s="203"/>
      <c r="N88" s="202"/>
      <c r="O88" s="203"/>
      <c r="Q88" s="119"/>
      <c r="R88" s="119"/>
      <c r="S88" s="119"/>
      <c r="T88" s="202"/>
      <c r="U88" s="203"/>
      <c r="V88" s="202"/>
      <c r="W88" s="203"/>
      <c r="Y88" s="202"/>
      <c r="Z88" s="203"/>
      <c r="AA88" s="202"/>
      <c r="AB88" s="203"/>
    </row>
    <row r="89" spans="9:28" x14ac:dyDescent="0.15">
      <c r="I89" s="119"/>
      <c r="J89" s="119"/>
      <c r="K89" s="119"/>
      <c r="L89" s="202"/>
      <c r="M89" s="203"/>
      <c r="N89" s="202"/>
      <c r="O89" s="203"/>
      <c r="Q89" s="119"/>
      <c r="R89" s="119"/>
      <c r="S89" s="119"/>
      <c r="T89" s="202"/>
      <c r="U89" s="203"/>
      <c r="V89" s="202"/>
      <c r="W89" s="203"/>
      <c r="Y89" s="202"/>
      <c r="Z89" s="203"/>
      <c r="AA89" s="202"/>
      <c r="AB89" s="203"/>
    </row>
    <row r="90" spans="9:28" x14ac:dyDescent="0.15">
      <c r="I90" s="119"/>
      <c r="J90" s="119"/>
      <c r="K90" s="119"/>
      <c r="L90" s="202"/>
      <c r="M90" s="203"/>
      <c r="N90" s="202"/>
      <c r="O90" s="203"/>
      <c r="Q90" s="119"/>
      <c r="R90" s="119"/>
      <c r="S90" s="119"/>
      <c r="T90" s="202"/>
      <c r="U90" s="203"/>
      <c r="V90" s="202"/>
      <c r="W90" s="203"/>
      <c r="Y90" s="202"/>
      <c r="Z90" s="203"/>
      <c r="AA90" s="202"/>
      <c r="AB90" s="203"/>
    </row>
    <row r="91" spans="9:28" x14ac:dyDescent="0.15">
      <c r="I91" s="119"/>
      <c r="J91" s="119"/>
      <c r="K91" s="119"/>
      <c r="L91" s="202"/>
      <c r="M91" s="203"/>
      <c r="N91" s="202"/>
      <c r="O91" s="203"/>
      <c r="Q91" s="119"/>
      <c r="R91" s="119"/>
      <c r="S91" s="119"/>
      <c r="T91" s="202"/>
      <c r="U91" s="203"/>
      <c r="V91" s="202"/>
      <c r="W91" s="203"/>
      <c r="Y91" s="202"/>
      <c r="Z91" s="203"/>
      <c r="AA91" s="202"/>
      <c r="AB91" s="203"/>
    </row>
    <row r="92" spans="9:28" x14ac:dyDescent="0.15">
      <c r="I92" s="119"/>
      <c r="J92" s="119"/>
      <c r="K92" s="119"/>
      <c r="L92" s="202"/>
      <c r="M92" s="203"/>
      <c r="N92" s="203"/>
      <c r="O92" s="203"/>
      <c r="Q92" s="119"/>
      <c r="R92" s="119"/>
      <c r="S92" s="119"/>
      <c r="T92" s="202"/>
      <c r="U92" s="203"/>
      <c r="V92" s="203"/>
      <c r="W92" s="203"/>
      <c r="Y92" s="202"/>
      <c r="Z92" s="203"/>
      <c r="AA92" s="203"/>
      <c r="AB92" s="203"/>
    </row>
    <row r="93" spans="9:28" x14ac:dyDescent="0.15">
      <c r="I93" s="119"/>
      <c r="J93" s="119"/>
      <c r="K93" s="119"/>
      <c r="L93" s="202"/>
      <c r="M93" s="203"/>
      <c r="N93" s="203"/>
      <c r="O93" s="203"/>
      <c r="Q93" s="119"/>
      <c r="R93" s="119"/>
      <c r="S93" s="119"/>
      <c r="T93" s="202"/>
      <c r="U93" s="203"/>
      <c r="V93" s="203"/>
      <c r="W93" s="203"/>
      <c r="Y93" s="202"/>
      <c r="Z93" s="203"/>
      <c r="AA93" s="203"/>
      <c r="AB93" s="203"/>
    </row>
    <row r="94" spans="9:28" x14ac:dyDescent="0.15">
      <c r="I94" s="119"/>
      <c r="J94" s="119"/>
      <c r="K94" s="119"/>
      <c r="L94" s="202"/>
      <c r="M94" s="203"/>
      <c r="N94" s="203"/>
      <c r="O94" s="203"/>
      <c r="Q94" s="119"/>
      <c r="R94" s="119"/>
      <c r="S94" s="119"/>
      <c r="T94" s="202"/>
      <c r="U94" s="203"/>
      <c r="V94" s="203"/>
      <c r="W94" s="203"/>
      <c r="Y94" s="202"/>
      <c r="Z94" s="203"/>
      <c r="AA94" s="203"/>
      <c r="AB94" s="203"/>
    </row>
    <row r="95" spans="9:28" x14ac:dyDescent="0.15">
      <c r="I95" s="119"/>
      <c r="J95" s="119"/>
      <c r="K95" s="119"/>
      <c r="L95" s="202"/>
      <c r="M95" s="203"/>
      <c r="N95" s="203"/>
      <c r="O95" s="203"/>
      <c r="Q95" s="119"/>
      <c r="R95" s="119"/>
      <c r="S95" s="119"/>
      <c r="T95" s="202"/>
      <c r="U95" s="203"/>
      <c r="V95" s="203"/>
      <c r="W95" s="203"/>
      <c r="Y95" s="202"/>
      <c r="Z95" s="203"/>
      <c r="AA95" s="203"/>
      <c r="AB95" s="203"/>
    </row>
    <row r="96" spans="9:28" x14ac:dyDescent="0.15">
      <c r="I96" s="119"/>
      <c r="J96" s="119"/>
      <c r="K96" s="119"/>
      <c r="L96" s="202"/>
      <c r="M96" s="203"/>
      <c r="N96" s="203"/>
      <c r="O96" s="203"/>
      <c r="Q96" s="119"/>
      <c r="R96" s="119"/>
      <c r="S96" s="119"/>
      <c r="T96" s="202"/>
      <c r="U96" s="203"/>
      <c r="V96" s="203"/>
      <c r="W96" s="203"/>
      <c r="Y96" s="202"/>
      <c r="Z96" s="203"/>
      <c r="AA96" s="203"/>
      <c r="AB96" s="203"/>
    </row>
    <row r="97" spans="9:28" x14ac:dyDescent="0.15">
      <c r="I97" s="119"/>
      <c r="J97" s="119"/>
      <c r="K97" s="119"/>
      <c r="L97" s="202"/>
      <c r="M97" s="203"/>
      <c r="N97" s="203"/>
      <c r="O97" s="203"/>
      <c r="Q97" s="119"/>
      <c r="R97" s="119"/>
      <c r="S97" s="119"/>
      <c r="T97" s="202"/>
      <c r="U97" s="203"/>
      <c r="V97" s="203"/>
      <c r="W97" s="203"/>
      <c r="Y97" s="202"/>
      <c r="Z97" s="203"/>
      <c r="AA97" s="203"/>
      <c r="AB97" s="203"/>
    </row>
    <row r="98" spans="9:28" x14ac:dyDescent="0.15">
      <c r="I98" s="119"/>
      <c r="J98" s="119"/>
      <c r="K98" s="119"/>
      <c r="L98" s="202"/>
      <c r="M98" s="202"/>
      <c r="N98" s="203"/>
      <c r="O98" s="202"/>
      <c r="Q98" s="119"/>
      <c r="R98" s="119"/>
      <c r="S98" s="119"/>
      <c r="T98" s="202"/>
      <c r="U98" s="202"/>
      <c r="V98" s="203"/>
      <c r="W98" s="202"/>
      <c r="Y98" s="202"/>
      <c r="Z98" s="202"/>
      <c r="AA98" s="203"/>
      <c r="AB98" s="202"/>
    </row>
    <row r="99" spans="9:28" x14ac:dyDescent="0.15">
      <c r="I99" s="119"/>
      <c r="J99" s="119"/>
      <c r="K99" s="119"/>
      <c r="L99" s="202"/>
      <c r="M99" s="202"/>
      <c r="N99" s="203"/>
      <c r="O99" s="202"/>
      <c r="Q99" s="119"/>
      <c r="R99" s="119"/>
      <c r="S99" s="119"/>
      <c r="T99" s="202"/>
      <c r="U99" s="202"/>
      <c r="V99" s="203"/>
      <c r="W99" s="202"/>
      <c r="Y99" s="202"/>
      <c r="Z99" s="202"/>
      <c r="AA99" s="203"/>
      <c r="AB99" s="202"/>
    </row>
    <row r="100" spans="9:28" x14ac:dyDescent="0.15">
      <c r="I100" s="119"/>
      <c r="J100" s="119"/>
      <c r="K100" s="119"/>
      <c r="L100" s="202"/>
      <c r="M100" s="202"/>
      <c r="N100" s="203"/>
      <c r="O100" s="202"/>
      <c r="Q100" s="119"/>
      <c r="R100" s="119"/>
      <c r="S100" s="119"/>
      <c r="T100" s="202"/>
      <c r="U100" s="202"/>
      <c r="V100" s="203"/>
      <c r="W100" s="202"/>
      <c r="Y100" s="202"/>
      <c r="Z100" s="202"/>
      <c r="AA100" s="203"/>
      <c r="AB100" s="202"/>
    </row>
    <row r="101" spans="9:28" x14ac:dyDescent="0.15">
      <c r="I101" s="119"/>
      <c r="J101" s="119"/>
      <c r="K101" s="119"/>
      <c r="L101" s="202"/>
      <c r="M101" s="202"/>
      <c r="N101" s="203"/>
      <c r="O101" s="202"/>
      <c r="Q101" s="119"/>
      <c r="R101" s="119"/>
      <c r="S101" s="119"/>
      <c r="T101" s="202"/>
      <c r="U101" s="202"/>
      <c r="V101" s="203"/>
      <c r="W101" s="202"/>
      <c r="Y101" s="202"/>
      <c r="Z101" s="202"/>
      <c r="AA101" s="203"/>
      <c r="AB101" s="202"/>
    </row>
    <row r="102" spans="9:28" x14ac:dyDescent="0.15">
      <c r="I102" s="119"/>
      <c r="J102" s="119"/>
      <c r="K102" s="119"/>
      <c r="L102" s="202"/>
      <c r="M102" s="202"/>
      <c r="N102" s="203"/>
      <c r="O102" s="202"/>
      <c r="Q102" s="119"/>
      <c r="R102" s="119"/>
      <c r="S102" s="119"/>
      <c r="T102" s="202"/>
      <c r="U102" s="202"/>
      <c r="V102" s="203"/>
      <c r="W102" s="202"/>
      <c r="Y102" s="202"/>
      <c r="Z102" s="202"/>
      <c r="AA102" s="203"/>
      <c r="AB102" s="202"/>
    </row>
    <row r="103" spans="9:28" x14ac:dyDescent="0.15">
      <c r="I103" s="119"/>
      <c r="J103" s="119"/>
      <c r="K103" s="119"/>
      <c r="L103" s="119"/>
      <c r="M103" s="119"/>
      <c r="N103" s="119"/>
      <c r="O103" s="204"/>
      <c r="Q103" s="119"/>
      <c r="R103" s="119"/>
      <c r="S103" s="119"/>
      <c r="T103" s="119"/>
      <c r="U103" s="119"/>
      <c r="V103" s="119"/>
      <c r="W103" s="204"/>
      <c r="Y103" s="119"/>
      <c r="Z103" s="119"/>
      <c r="AA103" s="119"/>
      <c r="AB103" s="204"/>
    </row>
    <row r="104" spans="9:28" x14ac:dyDescent="0.15">
      <c r="I104" s="119"/>
      <c r="J104" s="119"/>
      <c r="K104" s="119"/>
      <c r="L104" s="119"/>
      <c r="M104" s="119"/>
      <c r="N104" s="119"/>
      <c r="O104" s="204"/>
      <c r="Q104" s="119"/>
      <c r="R104" s="119"/>
      <c r="S104" s="119"/>
      <c r="T104" s="119"/>
      <c r="U104" s="119"/>
      <c r="V104" s="119"/>
      <c r="W104" s="204"/>
      <c r="Y104" s="119"/>
      <c r="Z104" s="119"/>
      <c r="AA104" s="119"/>
      <c r="AB104" s="204"/>
    </row>
    <row r="105" spans="9:28" x14ac:dyDescent="0.15">
      <c r="I105" s="119"/>
      <c r="J105" s="119"/>
      <c r="K105" s="119"/>
      <c r="L105" s="119"/>
      <c r="M105" s="119"/>
      <c r="N105" s="119"/>
      <c r="O105" s="204"/>
      <c r="Q105" s="119"/>
      <c r="R105" s="119"/>
      <c r="S105" s="119"/>
      <c r="T105" s="119"/>
      <c r="U105" s="119"/>
      <c r="V105" s="119"/>
      <c r="W105" s="204"/>
      <c r="Y105" s="119"/>
      <c r="Z105" s="119"/>
      <c r="AA105" s="119"/>
      <c r="AB105" s="204"/>
    </row>
    <row r="106" spans="9:28" x14ac:dyDescent="0.15">
      <c r="N106" s="119"/>
      <c r="O106" s="204"/>
      <c r="V106" s="119"/>
      <c r="W106" s="204"/>
      <c r="AA106" s="119"/>
      <c r="AB106" s="204"/>
    </row>
    <row r="107" spans="9:28" x14ac:dyDescent="0.15">
      <c r="N107" s="119"/>
      <c r="O107" s="204"/>
      <c r="V107" s="119"/>
      <c r="W107" s="204"/>
      <c r="AA107" s="119"/>
      <c r="AB107" s="204"/>
    </row>
  </sheetData>
  <mergeCells count="39">
    <mergeCell ref="AE2:AE3"/>
    <mergeCell ref="Y13:Y16"/>
    <mergeCell ref="Z13:Z16"/>
    <mergeCell ref="AA13:AA16"/>
    <mergeCell ref="AB13:AB16"/>
    <mergeCell ref="AC13:AC16"/>
    <mergeCell ref="AD13:AD16"/>
    <mergeCell ref="X12:AB12"/>
    <mergeCell ref="AE13:AE16"/>
    <mergeCell ref="C15:C17"/>
    <mergeCell ref="D15:D17"/>
    <mergeCell ref="E15:E17"/>
    <mergeCell ref="S13:S16"/>
    <mergeCell ref="T13:T16"/>
    <mergeCell ref="U13:U16"/>
    <mergeCell ref="V13:V16"/>
    <mergeCell ref="W13:W16"/>
    <mergeCell ref="I13:I16"/>
    <mergeCell ref="J13:J16"/>
    <mergeCell ref="K13:K16"/>
    <mergeCell ref="L13:L16"/>
    <mergeCell ref="X13:X16"/>
    <mergeCell ref="M13:M16"/>
    <mergeCell ref="N13:N16"/>
    <mergeCell ref="O13:O16"/>
    <mergeCell ref="P13:P16"/>
    <mergeCell ref="Q13:Q16"/>
    <mergeCell ref="C5:D5"/>
    <mergeCell ref="H7:O7"/>
    <mergeCell ref="H8:W9"/>
    <mergeCell ref="A12:F12"/>
    <mergeCell ref="H12:O12"/>
    <mergeCell ref="P12:W12"/>
    <mergeCell ref="A13:A17"/>
    <mergeCell ref="B13:B17"/>
    <mergeCell ref="C13:E14"/>
    <mergeCell ref="F13:F16"/>
    <mergeCell ref="H13:H16"/>
    <mergeCell ref="R13:R16"/>
  </mergeCells>
  <phoneticPr fontId="2"/>
  <dataValidations count="1">
    <dataValidation imeMode="off" allowBlank="1" showInputMessage="1" showErrorMessage="1" sqref="B9:D9 F18:F37 H18:L37 P18:T37" xr:uid="{00000000-0002-0000-0700-000000000000}"/>
  </dataValidations>
  <printOptions horizontalCentered="1"/>
  <pageMargins left="0.39370078740157483" right="0.39370078740157483" top="0.78740157480314965" bottom="0.39370078740157483" header="0.51181102362204722" footer="0.51181102362204722"/>
  <pageSetup paperSize="8" scale="32"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L107"/>
  <sheetViews>
    <sheetView zoomScale="40" zoomScaleNormal="40" workbookViewId="0">
      <selection activeCell="A2" sqref="A2"/>
    </sheetView>
  </sheetViews>
  <sheetFormatPr defaultColWidth="9" defaultRowHeight="25.5" x14ac:dyDescent="0.15"/>
  <cols>
    <col min="1" max="1" width="7.75" style="91" customWidth="1"/>
    <col min="2" max="2" width="25.625" style="91" customWidth="1"/>
    <col min="3" max="3" width="25.625" style="92" customWidth="1"/>
    <col min="4" max="5" width="25.625" style="91" customWidth="1"/>
    <col min="6" max="6" width="25.625" style="93" customWidth="1"/>
    <col min="7" max="7" width="5.625" style="94" customWidth="1"/>
    <col min="8" max="8" width="20.625" style="95" customWidth="1"/>
    <col min="9" max="14" width="20.625" style="96" customWidth="1"/>
    <col min="15" max="15" width="20.625" style="97" customWidth="1"/>
    <col min="16" max="16" width="20.625" style="95" customWidth="1"/>
    <col min="17" max="22" width="20.625" style="96" customWidth="1"/>
    <col min="23" max="23" width="20.625" style="97" customWidth="1"/>
    <col min="24" max="24" width="20.625" style="95" customWidth="1"/>
    <col min="25" max="27" width="20.625" style="96" customWidth="1"/>
    <col min="28" max="28" width="20.625" style="97" customWidth="1"/>
    <col min="29" max="29" width="20.625" style="95" customWidth="1"/>
    <col min="30" max="30" width="20.625" style="96" customWidth="1"/>
    <col min="31" max="31" width="20.625" style="91" customWidth="1"/>
    <col min="32" max="32" width="9" style="91"/>
    <col min="33" max="33" width="22.75" style="98" customWidth="1"/>
    <col min="34" max="16384" width="9" style="91"/>
  </cols>
  <sheetData>
    <row r="1" spans="1:35" ht="32.25" x14ac:dyDescent="0.15">
      <c r="A1" s="90" t="s">
        <v>102</v>
      </c>
    </row>
    <row r="2" spans="1:35" ht="25.5" customHeight="1" x14ac:dyDescent="0.15">
      <c r="AE2" s="426" t="s">
        <v>103</v>
      </c>
    </row>
    <row r="3" spans="1:35" ht="25.5" customHeight="1" x14ac:dyDescent="0.15">
      <c r="AE3" s="426"/>
    </row>
    <row r="4" spans="1:35" ht="25.5" customHeight="1" x14ac:dyDescent="0.15"/>
    <row r="5" spans="1:35" ht="59.1" customHeight="1" x14ac:dyDescent="0.15">
      <c r="B5" s="99" t="s">
        <v>104</v>
      </c>
      <c r="C5" s="411" t="s">
        <v>51</v>
      </c>
      <c r="D5" s="412"/>
      <c r="F5" s="91"/>
      <c r="G5" s="100"/>
      <c r="H5" s="101" t="s">
        <v>105</v>
      </c>
      <c r="I5" s="102"/>
      <c r="J5" s="95"/>
      <c r="N5" s="102"/>
      <c r="O5" s="102"/>
      <c r="P5" s="101"/>
      <c r="Q5" s="102"/>
      <c r="R5" s="95"/>
      <c r="V5" s="102"/>
      <c r="W5" s="102"/>
      <c r="X5" s="101"/>
      <c r="AA5" s="102"/>
      <c r="AB5" s="102"/>
      <c r="AD5" s="95"/>
      <c r="AE5" s="95"/>
      <c r="AF5" s="96"/>
      <c r="AG5" s="91"/>
      <c r="AI5" s="98"/>
    </row>
    <row r="6" spans="1:35" ht="57.95" customHeight="1" x14ac:dyDescent="0.15">
      <c r="F6" s="91"/>
      <c r="G6" s="100"/>
      <c r="H6" s="103" t="s">
        <v>182</v>
      </c>
      <c r="I6" s="103"/>
      <c r="J6" s="103"/>
      <c r="K6" s="103"/>
      <c r="L6" s="103"/>
      <c r="M6" s="103"/>
      <c r="N6" s="103"/>
      <c r="O6" s="103"/>
      <c r="P6" s="103"/>
      <c r="Q6" s="103"/>
      <c r="R6" s="103"/>
      <c r="S6" s="103"/>
      <c r="T6" s="103"/>
      <c r="U6" s="103"/>
      <c r="V6" s="103"/>
      <c r="W6" s="103"/>
      <c r="X6" s="103"/>
      <c r="Y6" s="103"/>
      <c r="Z6" s="103"/>
      <c r="AA6" s="103"/>
      <c r="AB6" s="103"/>
      <c r="AD6" s="95"/>
      <c r="AE6" s="95"/>
      <c r="AF6" s="96"/>
      <c r="AG6" s="91"/>
      <c r="AI6" s="98"/>
    </row>
    <row r="7" spans="1:35" ht="59.1" customHeight="1" x14ac:dyDescent="0.15">
      <c r="B7" s="104" t="s">
        <v>106</v>
      </c>
      <c r="C7" s="104" t="s">
        <v>107</v>
      </c>
      <c r="D7" s="104" t="s">
        <v>108</v>
      </c>
      <c r="E7" s="104" t="s">
        <v>109</v>
      </c>
      <c r="F7" s="104" t="s">
        <v>110</v>
      </c>
      <c r="G7" s="105"/>
      <c r="H7" s="377" t="s">
        <v>111</v>
      </c>
      <c r="I7" s="377"/>
      <c r="J7" s="377"/>
      <c r="K7" s="377"/>
      <c r="L7" s="377"/>
      <c r="M7" s="377"/>
      <c r="N7" s="377"/>
      <c r="O7" s="377"/>
      <c r="P7" s="106"/>
      <c r="Q7" s="106"/>
      <c r="R7" s="106"/>
      <c r="S7" s="106"/>
      <c r="T7" s="106"/>
      <c r="U7" s="106"/>
      <c r="V7" s="106"/>
      <c r="W7" s="106"/>
      <c r="X7" s="106"/>
      <c r="Y7" s="106"/>
      <c r="Z7" s="106"/>
      <c r="AA7" s="106"/>
      <c r="AB7" s="106"/>
      <c r="AD7" s="95"/>
      <c r="AE7" s="95"/>
      <c r="AF7" s="96"/>
      <c r="AG7" s="91"/>
      <c r="AI7" s="98"/>
    </row>
    <row r="8" spans="1:35" ht="32.25" customHeight="1" x14ac:dyDescent="0.15">
      <c r="B8" s="107" t="s">
        <v>112</v>
      </c>
      <c r="C8" s="107" t="s">
        <v>113</v>
      </c>
      <c r="D8" s="107" t="s">
        <v>114</v>
      </c>
      <c r="E8" s="107" t="s">
        <v>115</v>
      </c>
      <c r="F8" s="107" t="s">
        <v>116</v>
      </c>
      <c r="G8" s="108"/>
      <c r="H8" s="413" t="s">
        <v>174</v>
      </c>
      <c r="I8" s="413"/>
      <c r="J8" s="413"/>
      <c r="K8" s="413"/>
      <c r="L8" s="413"/>
      <c r="M8" s="413"/>
      <c r="N8" s="413"/>
      <c r="O8" s="413"/>
      <c r="P8" s="413"/>
      <c r="Q8" s="413"/>
      <c r="R8" s="413"/>
      <c r="S8" s="413"/>
      <c r="T8" s="413"/>
      <c r="U8" s="413"/>
      <c r="V8" s="413"/>
      <c r="W8" s="413"/>
      <c r="X8" s="106"/>
      <c r="Y8" s="106"/>
      <c r="Z8" s="106"/>
      <c r="AA8" s="106"/>
      <c r="AB8" s="106"/>
      <c r="AD8" s="95"/>
      <c r="AE8" s="95"/>
      <c r="AF8" s="96"/>
      <c r="AG8" s="91"/>
      <c r="AI8" s="98"/>
    </row>
    <row r="9" spans="1:35" ht="37.5" customHeight="1" x14ac:dyDescent="0.15">
      <c r="B9" s="205">
        <v>320000000</v>
      </c>
      <c r="C9" s="205">
        <v>300000000</v>
      </c>
      <c r="D9" s="205">
        <v>2000000</v>
      </c>
      <c r="E9" s="110">
        <f>ROUNDDOWN((B9/D9),2)</f>
        <v>160</v>
      </c>
      <c r="F9" s="110">
        <f>ROUNDDOWN((C9/D9),2)</f>
        <v>150</v>
      </c>
      <c r="G9" s="111"/>
      <c r="H9" s="413"/>
      <c r="I9" s="413"/>
      <c r="J9" s="413"/>
      <c r="K9" s="413"/>
      <c r="L9" s="413"/>
      <c r="M9" s="413"/>
      <c r="N9" s="413"/>
      <c r="O9" s="413"/>
      <c r="P9" s="413"/>
      <c r="Q9" s="413"/>
      <c r="R9" s="413"/>
      <c r="S9" s="413"/>
      <c r="T9" s="413"/>
      <c r="U9" s="413"/>
      <c r="V9" s="413"/>
      <c r="W9" s="413"/>
      <c r="X9" s="106"/>
      <c r="Y9" s="106"/>
      <c r="Z9" s="106"/>
      <c r="AA9" s="106"/>
      <c r="AB9" s="106"/>
      <c r="AD9" s="95"/>
      <c r="AE9" s="95"/>
      <c r="AF9" s="96"/>
      <c r="AG9" s="91"/>
      <c r="AI9" s="98"/>
    </row>
    <row r="10" spans="1:35" s="100" customFormat="1" ht="5.0999999999999996" customHeight="1" x14ac:dyDescent="0.15">
      <c r="B10" s="112"/>
      <c r="C10" s="112"/>
      <c r="D10" s="111"/>
      <c r="F10" s="113"/>
      <c r="G10" s="113"/>
      <c r="H10" s="114"/>
      <c r="I10" s="115"/>
      <c r="J10" s="115"/>
      <c r="K10" s="115"/>
      <c r="L10" s="115"/>
      <c r="M10" s="115"/>
      <c r="N10" s="115"/>
      <c r="O10" s="115"/>
      <c r="P10" s="114"/>
      <c r="Q10" s="115"/>
      <c r="R10" s="115"/>
      <c r="S10" s="115"/>
      <c r="T10" s="115"/>
      <c r="U10" s="115"/>
      <c r="V10" s="115"/>
      <c r="W10" s="115"/>
      <c r="X10" s="114"/>
      <c r="Y10" s="115"/>
      <c r="Z10" s="115"/>
      <c r="AA10" s="115"/>
      <c r="AB10" s="115"/>
      <c r="AC10" s="114"/>
      <c r="AD10" s="116"/>
      <c r="AG10" s="117"/>
    </row>
    <row r="11" spans="1:35" ht="9.9499999999999993" customHeight="1" x14ac:dyDescent="0.15">
      <c r="AC11" s="206"/>
    </row>
    <row r="12" spans="1:35" ht="99.75" customHeight="1" x14ac:dyDescent="0.15">
      <c r="A12" s="379" t="s">
        <v>117</v>
      </c>
      <c r="B12" s="380"/>
      <c r="C12" s="380"/>
      <c r="D12" s="380"/>
      <c r="E12" s="380"/>
      <c r="F12" s="381"/>
      <c r="G12" s="121"/>
      <c r="H12" s="382" t="s">
        <v>118</v>
      </c>
      <c r="I12" s="382"/>
      <c r="J12" s="382"/>
      <c r="K12" s="382"/>
      <c r="L12" s="382"/>
      <c r="M12" s="382"/>
      <c r="N12" s="382"/>
      <c r="O12" s="382"/>
      <c r="P12" s="383" t="s">
        <v>183</v>
      </c>
      <c r="Q12" s="383"/>
      <c r="R12" s="383"/>
      <c r="S12" s="383"/>
      <c r="T12" s="383"/>
      <c r="U12" s="383"/>
      <c r="V12" s="383"/>
      <c r="W12" s="383"/>
      <c r="X12" s="382" t="s">
        <v>184</v>
      </c>
      <c r="Y12" s="382"/>
      <c r="Z12" s="382"/>
      <c r="AA12" s="382"/>
      <c r="AB12" s="382"/>
      <c r="AC12" s="207"/>
      <c r="AD12" s="119"/>
      <c r="AE12" s="208"/>
      <c r="AF12" s="120"/>
    </row>
    <row r="13" spans="1:35" s="126" customFormat="1" ht="30" customHeight="1" x14ac:dyDescent="0.15">
      <c r="A13" s="384"/>
      <c r="B13" s="414" t="s">
        <v>119</v>
      </c>
      <c r="C13" s="417" t="s">
        <v>120</v>
      </c>
      <c r="D13" s="418"/>
      <c r="E13" s="419"/>
      <c r="F13" s="423" t="s">
        <v>121</v>
      </c>
      <c r="G13" s="125"/>
      <c r="H13" s="398" t="s">
        <v>175</v>
      </c>
      <c r="I13" s="371" t="s">
        <v>123</v>
      </c>
      <c r="J13" s="371" t="s">
        <v>124</v>
      </c>
      <c r="K13" s="371" t="s">
        <v>125</v>
      </c>
      <c r="L13" s="371" t="s">
        <v>126</v>
      </c>
      <c r="M13" s="427" t="s">
        <v>127</v>
      </c>
      <c r="N13" s="371" t="s">
        <v>128</v>
      </c>
      <c r="O13" s="372" t="s">
        <v>129</v>
      </c>
      <c r="P13" s="371" t="s">
        <v>130</v>
      </c>
      <c r="Q13" s="371" t="s">
        <v>131</v>
      </c>
      <c r="R13" s="371" t="s">
        <v>132</v>
      </c>
      <c r="S13" s="371" t="s">
        <v>133</v>
      </c>
      <c r="T13" s="371" t="s">
        <v>134</v>
      </c>
      <c r="U13" s="427" t="s">
        <v>127</v>
      </c>
      <c r="V13" s="371" t="s">
        <v>128</v>
      </c>
      <c r="W13" s="372" t="s">
        <v>129</v>
      </c>
      <c r="X13" s="371" t="s">
        <v>130</v>
      </c>
      <c r="Y13" s="371" t="s">
        <v>133</v>
      </c>
      <c r="Z13" s="371" t="s">
        <v>134</v>
      </c>
      <c r="AA13" s="427" t="s">
        <v>127</v>
      </c>
      <c r="AB13" s="371" t="s">
        <v>128</v>
      </c>
      <c r="AC13" s="408" t="s">
        <v>135</v>
      </c>
      <c r="AD13" s="399" t="s">
        <v>136</v>
      </c>
      <c r="AE13" s="399" t="s">
        <v>137</v>
      </c>
      <c r="AG13" s="430"/>
    </row>
    <row r="14" spans="1:35" s="126" customFormat="1" ht="30" customHeight="1" x14ac:dyDescent="0.15">
      <c r="A14" s="385"/>
      <c r="B14" s="415"/>
      <c r="C14" s="420"/>
      <c r="D14" s="421"/>
      <c r="E14" s="422"/>
      <c r="F14" s="424"/>
      <c r="G14" s="128"/>
      <c r="H14" s="398"/>
      <c r="I14" s="371"/>
      <c r="J14" s="371"/>
      <c r="K14" s="371"/>
      <c r="L14" s="371"/>
      <c r="M14" s="428"/>
      <c r="N14" s="371"/>
      <c r="O14" s="373"/>
      <c r="P14" s="371"/>
      <c r="Q14" s="371"/>
      <c r="R14" s="371"/>
      <c r="S14" s="371"/>
      <c r="T14" s="371"/>
      <c r="U14" s="428"/>
      <c r="V14" s="371"/>
      <c r="W14" s="373"/>
      <c r="X14" s="371"/>
      <c r="Y14" s="371"/>
      <c r="Z14" s="371"/>
      <c r="AA14" s="428"/>
      <c r="AB14" s="371"/>
      <c r="AC14" s="409"/>
      <c r="AD14" s="400"/>
      <c r="AE14" s="400"/>
      <c r="AG14" s="430"/>
    </row>
    <row r="15" spans="1:35" s="126" customFormat="1" ht="30" customHeight="1" x14ac:dyDescent="0.15">
      <c r="A15" s="385"/>
      <c r="B15" s="415"/>
      <c r="C15" s="414" t="s">
        <v>138</v>
      </c>
      <c r="D15" s="414" t="s">
        <v>139</v>
      </c>
      <c r="E15" s="414" t="s">
        <v>140</v>
      </c>
      <c r="F15" s="424"/>
      <c r="G15" s="128"/>
      <c r="H15" s="398"/>
      <c r="I15" s="371"/>
      <c r="J15" s="371"/>
      <c r="K15" s="371"/>
      <c r="L15" s="371"/>
      <c r="M15" s="428"/>
      <c r="N15" s="371"/>
      <c r="O15" s="373"/>
      <c r="P15" s="371"/>
      <c r="Q15" s="371"/>
      <c r="R15" s="371"/>
      <c r="S15" s="371"/>
      <c r="T15" s="371"/>
      <c r="U15" s="428"/>
      <c r="V15" s="371"/>
      <c r="W15" s="373"/>
      <c r="X15" s="371"/>
      <c r="Y15" s="371"/>
      <c r="Z15" s="371"/>
      <c r="AA15" s="428"/>
      <c r="AB15" s="371"/>
      <c r="AC15" s="409"/>
      <c r="AD15" s="400"/>
      <c r="AE15" s="400"/>
      <c r="AG15" s="430"/>
    </row>
    <row r="16" spans="1:35" s="126" customFormat="1" ht="30" customHeight="1" x14ac:dyDescent="0.15">
      <c r="A16" s="385"/>
      <c r="B16" s="415"/>
      <c r="C16" s="385"/>
      <c r="D16" s="385"/>
      <c r="E16" s="385"/>
      <c r="F16" s="425"/>
      <c r="G16" s="128"/>
      <c r="H16" s="398"/>
      <c r="I16" s="371"/>
      <c r="J16" s="371"/>
      <c r="K16" s="371"/>
      <c r="L16" s="371"/>
      <c r="M16" s="429"/>
      <c r="N16" s="371"/>
      <c r="O16" s="374"/>
      <c r="P16" s="371"/>
      <c r="Q16" s="371"/>
      <c r="R16" s="371"/>
      <c r="S16" s="371"/>
      <c r="T16" s="371"/>
      <c r="U16" s="429"/>
      <c r="V16" s="371"/>
      <c r="W16" s="374"/>
      <c r="X16" s="371"/>
      <c r="Y16" s="371"/>
      <c r="Z16" s="371"/>
      <c r="AA16" s="429"/>
      <c r="AB16" s="371"/>
      <c r="AC16" s="410"/>
      <c r="AD16" s="401"/>
      <c r="AE16" s="401"/>
      <c r="AG16" s="430"/>
    </row>
    <row r="17" spans="1:33" s="139" customFormat="1" ht="39.950000000000003" customHeight="1" x14ac:dyDescent="0.15">
      <c r="A17" s="385"/>
      <c r="B17" s="416"/>
      <c r="C17" s="431"/>
      <c r="D17" s="431"/>
      <c r="E17" s="431"/>
      <c r="F17" s="209" t="s">
        <v>141</v>
      </c>
      <c r="G17" s="130"/>
      <c r="H17" s="136" t="s">
        <v>142</v>
      </c>
      <c r="I17" s="133" t="s">
        <v>143</v>
      </c>
      <c r="J17" s="133" t="s">
        <v>144</v>
      </c>
      <c r="K17" s="133" t="s">
        <v>145</v>
      </c>
      <c r="L17" s="133" t="s">
        <v>146</v>
      </c>
      <c r="M17" s="134" t="s">
        <v>147</v>
      </c>
      <c r="N17" s="133" t="s">
        <v>148</v>
      </c>
      <c r="O17" s="135" t="s">
        <v>149</v>
      </c>
      <c r="P17" s="136" t="s">
        <v>150</v>
      </c>
      <c r="Q17" s="133" t="s">
        <v>151</v>
      </c>
      <c r="R17" s="133" t="s">
        <v>152</v>
      </c>
      <c r="S17" s="133" t="s">
        <v>153</v>
      </c>
      <c r="T17" s="133" t="s">
        <v>154</v>
      </c>
      <c r="U17" s="134" t="s">
        <v>155</v>
      </c>
      <c r="V17" s="133" t="s">
        <v>156</v>
      </c>
      <c r="W17" s="135" t="s">
        <v>157</v>
      </c>
      <c r="X17" s="136" t="s">
        <v>158</v>
      </c>
      <c r="Y17" s="133" t="s">
        <v>159</v>
      </c>
      <c r="Z17" s="133" t="s">
        <v>160</v>
      </c>
      <c r="AA17" s="134" t="s">
        <v>161</v>
      </c>
      <c r="AB17" s="133" t="s">
        <v>162</v>
      </c>
      <c r="AC17" s="137" t="s">
        <v>163</v>
      </c>
      <c r="AD17" s="138" t="s">
        <v>164</v>
      </c>
      <c r="AE17" s="138" t="s">
        <v>165</v>
      </c>
      <c r="AG17" s="430"/>
    </row>
    <row r="18" spans="1:33" s="156" customFormat="1" ht="60" customHeight="1" x14ac:dyDescent="0.15">
      <c r="A18" s="140">
        <v>1</v>
      </c>
      <c r="B18" s="210" t="s">
        <v>176</v>
      </c>
      <c r="C18" s="211" t="s">
        <v>177</v>
      </c>
      <c r="D18" s="211" t="s">
        <v>178</v>
      </c>
      <c r="E18" s="211" t="s">
        <v>179</v>
      </c>
      <c r="F18" s="212">
        <v>20</v>
      </c>
      <c r="G18" s="144"/>
      <c r="H18" s="213">
        <v>350</v>
      </c>
      <c r="I18" s="213">
        <v>15400</v>
      </c>
      <c r="J18" s="205">
        <v>7000</v>
      </c>
      <c r="K18" s="213">
        <v>77000000</v>
      </c>
      <c r="L18" s="213">
        <v>70000000</v>
      </c>
      <c r="M18" s="214">
        <f>IFERROR(K18/L18,"")</f>
        <v>1.1000000000000001</v>
      </c>
      <c r="N18" s="215">
        <f>IF(K18&gt;L18,0,L18-K18)</f>
        <v>0</v>
      </c>
      <c r="O18" s="216">
        <f>IFERROR(TRUNC(I18/H18),"")</f>
        <v>44</v>
      </c>
      <c r="P18" s="213">
        <v>60</v>
      </c>
      <c r="Q18" s="213">
        <v>2000</v>
      </c>
      <c r="R18" s="213">
        <v>1200</v>
      </c>
      <c r="S18" s="213">
        <v>879999</v>
      </c>
      <c r="T18" s="213">
        <v>1599999</v>
      </c>
      <c r="U18" s="217">
        <f>IFERROR(S18/T18,"")</f>
        <v>0.54999971874982423</v>
      </c>
      <c r="V18" s="215">
        <f t="shared" ref="V18" si="0">IF(S18&gt;T18,0,T18-S18)</f>
        <v>720000</v>
      </c>
      <c r="W18" s="216">
        <f>IFERROR(TRUNC(Q18/P18),"")</f>
        <v>33</v>
      </c>
      <c r="X18" s="216">
        <f>P18</f>
        <v>60</v>
      </c>
      <c r="Y18" s="215">
        <f>IFERROR(TRUNC((K18/H18)*X18),"")</f>
        <v>13200000</v>
      </c>
      <c r="Z18" s="215">
        <f>IFERROR(TRUNC((L18/H18)*X18),"")</f>
        <v>12000000</v>
      </c>
      <c r="AA18" s="214">
        <f>IFERROR(Y18/Z18,"")</f>
        <v>1.1000000000000001</v>
      </c>
      <c r="AB18" s="215">
        <f>IFERROR(IF(Y18&gt;Z18,0,Z18-Y18),"")</f>
        <v>0</v>
      </c>
      <c r="AC18" s="218">
        <f t="shared" ref="AC18" si="1">IFERROR(V18-AB18,"")</f>
        <v>720000</v>
      </c>
      <c r="AD18" s="219">
        <f>IFERROR(TRUNC(AC18/1000),"")</f>
        <v>720</v>
      </c>
      <c r="AE18" s="219">
        <f>IFERROR(AD18/2,"")</f>
        <v>360</v>
      </c>
      <c r="AG18" s="159"/>
    </row>
    <row r="19" spans="1:33" s="156" customFormat="1" ht="60" customHeight="1" x14ac:dyDescent="0.15">
      <c r="A19" s="158">
        <v>2</v>
      </c>
      <c r="B19" s="220"/>
      <c r="C19" s="221"/>
      <c r="D19" s="220"/>
      <c r="E19" s="221"/>
      <c r="F19" s="222"/>
      <c r="G19" s="144"/>
      <c r="H19" s="223"/>
      <c r="I19" s="223"/>
      <c r="J19" s="223"/>
      <c r="K19" s="223"/>
      <c r="L19" s="223"/>
      <c r="M19" s="214" t="str">
        <f t="shared" ref="M19:M37" si="2">IFERROR(K19/L19,"")</f>
        <v/>
      </c>
      <c r="N19" s="215">
        <f t="shared" ref="N19:N37" si="3">IF(K19&gt;L19,0,L19-K19)</f>
        <v>0</v>
      </c>
      <c r="O19" s="216" t="str">
        <f t="shared" ref="O19:O37" si="4">IFERROR(TRUNC(I19/H19),"")</f>
        <v/>
      </c>
      <c r="P19" s="223"/>
      <c r="Q19" s="223"/>
      <c r="R19" s="223"/>
      <c r="S19" s="223"/>
      <c r="T19" s="223"/>
      <c r="U19" s="214" t="str">
        <f t="shared" ref="U19:U37" si="5">IFERROR(S19/T19,"")</f>
        <v/>
      </c>
      <c r="V19" s="215">
        <f t="shared" ref="V19:V37" si="6">IF(S19&gt;T19,0,T19-S19)</f>
        <v>0</v>
      </c>
      <c r="W19" s="216" t="str">
        <f t="shared" ref="W19:W37" si="7">IFERROR(TRUNC(Q19/P19),"")</f>
        <v/>
      </c>
      <c r="X19" s="216">
        <f t="shared" ref="X19:X37" si="8">P19</f>
        <v>0</v>
      </c>
      <c r="Y19" s="215" t="str">
        <f t="shared" ref="Y19:Y37" si="9">IFERROR(TRUNC((K19/H19)*X19),"")</f>
        <v/>
      </c>
      <c r="Z19" s="215" t="str">
        <f t="shared" ref="Z19:Z37" si="10">IFERROR(TRUNC((L19/H19)*X19),"")</f>
        <v/>
      </c>
      <c r="AA19" s="224" t="str">
        <f t="shared" ref="AA19:AA37" si="11">IFERROR(Y19/Z19,"")</f>
        <v/>
      </c>
      <c r="AB19" s="215" t="str">
        <f t="shared" ref="AB19:AB37" si="12">IFERROR(IF(Y19&gt;Z19,0,Z19-Y19),"")</f>
        <v/>
      </c>
      <c r="AC19" s="218" t="str">
        <f t="shared" ref="AC19:AC37" si="13">IFERROR(V19-AB19,"")</f>
        <v/>
      </c>
      <c r="AD19" s="219" t="str">
        <f t="shared" ref="AD19:AD37" si="14">IFERROR(TRUNC(AC19/1000),"")</f>
        <v/>
      </c>
      <c r="AE19" s="219" t="str">
        <f t="shared" ref="AE19:AE37" si="15">IFERROR(AD19/2,"")</f>
        <v/>
      </c>
      <c r="AG19" s="159"/>
    </row>
    <row r="20" spans="1:33" s="156" customFormat="1" ht="60" customHeight="1" x14ac:dyDescent="0.15">
      <c r="A20" s="140">
        <v>3</v>
      </c>
      <c r="B20" s="220"/>
      <c r="C20" s="221"/>
      <c r="D20" s="220"/>
      <c r="E20" s="221"/>
      <c r="F20" s="222"/>
      <c r="G20" s="144"/>
      <c r="H20" s="223"/>
      <c r="I20" s="223"/>
      <c r="J20" s="223"/>
      <c r="K20" s="223"/>
      <c r="L20" s="223"/>
      <c r="M20" s="214" t="str">
        <f t="shared" si="2"/>
        <v/>
      </c>
      <c r="N20" s="215">
        <f t="shared" si="3"/>
        <v>0</v>
      </c>
      <c r="O20" s="216" t="str">
        <f t="shared" si="4"/>
        <v/>
      </c>
      <c r="P20" s="223"/>
      <c r="Q20" s="223"/>
      <c r="R20" s="223"/>
      <c r="S20" s="223"/>
      <c r="T20" s="223"/>
      <c r="U20" s="214" t="str">
        <f t="shared" si="5"/>
        <v/>
      </c>
      <c r="V20" s="215">
        <f t="shared" si="6"/>
        <v>0</v>
      </c>
      <c r="W20" s="216" t="str">
        <f t="shared" si="7"/>
        <v/>
      </c>
      <c r="X20" s="216">
        <f t="shared" si="8"/>
        <v>0</v>
      </c>
      <c r="Y20" s="215" t="str">
        <f t="shared" si="9"/>
        <v/>
      </c>
      <c r="Z20" s="215" t="str">
        <f t="shared" si="10"/>
        <v/>
      </c>
      <c r="AA20" s="224" t="str">
        <f t="shared" si="11"/>
        <v/>
      </c>
      <c r="AB20" s="215" t="str">
        <f t="shared" si="12"/>
        <v/>
      </c>
      <c r="AC20" s="218" t="str">
        <f t="shared" si="13"/>
        <v/>
      </c>
      <c r="AD20" s="219" t="str">
        <f t="shared" si="14"/>
        <v/>
      </c>
      <c r="AE20" s="219" t="str">
        <f t="shared" si="15"/>
        <v/>
      </c>
      <c r="AG20" s="159"/>
    </row>
    <row r="21" spans="1:33" s="156" customFormat="1" ht="60" customHeight="1" x14ac:dyDescent="0.15">
      <c r="A21" s="158">
        <v>4</v>
      </c>
      <c r="B21" s="220"/>
      <c r="C21" s="221"/>
      <c r="D21" s="220"/>
      <c r="E21" s="221"/>
      <c r="F21" s="222"/>
      <c r="G21" s="144"/>
      <c r="H21" s="223"/>
      <c r="I21" s="223"/>
      <c r="J21" s="223"/>
      <c r="K21" s="223"/>
      <c r="L21" s="223"/>
      <c r="M21" s="214" t="str">
        <f t="shared" si="2"/>
        <v/>
      </c>
      <c r="N21" s="215">
        <f t="shared" si="3"/>
        <v>0</v>
      </c>
      <c r="O21" s="216" t="str">
        <f t="shared" si="4"/>
        <v/>
      </c>
      <c r="P21" s="223"/>
      <c r="Q21" s="223"/>
      <c r="R21" s="223"/>
      <c r="S21" s="223"/>
      <c r="T21" s="223"/>
      <c r="U21" s="214" t="str">
        <f t="shared" si="5"/>
        <v/>
      </c>
      <c r="V21" s="215">
        <f t="shared" si="6"/>
        <v>0</v>
      </c>
      <c r="W21" s="216" t="str">
        <f t="shared" si="7"/>
        <v/>
      </c>
      <c r="X21" s="216">
        <f t="shared" si="8"/>
        <v>0</v>
      </c>
      <c r="Y21" s="215" t="str">
        <f t="shared" si="9"/>
        <v/>
      </c>
      <c r="Z21" s="215" t="str">
        <f t="shared" si="10"/>
        <v/>
      </c>
      <c r="AA21" s="224" t="str">
        <f t="shared" si="11"/>
        <v/>
      </c>
      <c r="AB21" s="215" t="str">
        <f t="shared" si="12"/>
        <v/>
      </c>
      <c r="AC21" s="218" t="str">
        <f t="shared" si="13"/>
        <v/>
      </c>
      <c r="AD21" s="219" t="str">
        <f t="shared" si="14"/>
        <v/>
      </c>
      <c r="AE21" s="219" t="str">
        <f t="shared" si="15"/>
        <v/>
      </c>
      <c r="AG21" s="159"/>
    </row>
    <row r="22" spans="1:33" s="156" customFormat="1" ht="60" customHeight="1" x14ac:dyDescent="0.15">
      <c r="A22" s="140">
        <v>5</v>
      </c>
      <c r="B22" s="220"/>
      <c r="C22" s="221"/>
      <c r="D22" s="220"/>
      <c r="E22" s="221"/>
      <c r="F22" s="222"/>
      <c r="G22" s="144"/>
      <c r="H22" s="223"/>
      <c r="I22" s="223"/>
      <c r="J22" s="223"/>
      <c r="K22" s="223"/>
      <c r="L22" s="223"/>
      <c r="M22" s="214" t="str">
        <f t="shared" si="2"/>
        <v/>
      </c>
      <c r="N22" s="215">
        <f t="shared" si="3"/>
        <v>0</v>
      </c>
      <c r="O22" s="216" t="str">
        <f t="shared" si="4"/>
        <v/>
      </c>
      <c r="P22" s="223"/>
      <c r="Q22" s="223"/>
      <c r="R22" s="223"/>
      <c r="S22" s="223"/>
      <c r="T22" s="223"/>
      <c r="U22" s="214" t="str">
        <f t="shared" si="5"/>
        <v/>
      </c>
      <c r="V22" s="215">
        <f t="shared" si="6"/>
        <v>0</v>
      </c>
      <c r="W22" s="216" t="str">
        <f t="shared" si="7"/>
        <v/>
      </c>
      <c r="X22" s="216">
        <f t="shared" si="8"/>
        <v>0</v>
      </c>
      <c r="Y22" s="215" t="str">
        <f t="shared" si="9"/>
        <v/>
      </c>
      <c r="Z22" s="215" t="str">
        <f t="shared" si="10"/>
        <v/>
      </c>
      <c r="AA22" s="224" t="str">
        <f t="shared" si="11"/>
        <v/>
      </c>
      <c r="AB22" s="215" t="str">
        <f t="shared" si="12"/>
        <v/>
      </c>
      <c r="AC22" s="218" t="str">
        <f t="shared" si="13"/>
        <v/>
      </c>
      <c r="AD22" s="219" t="str">
        <f t="shared" si="14"/>
        <v/>
      </c>
      <c r="AE22" s="219" t="str">
        <f t="shared" si="15"/>
        <v/>
      </c>
      <c r="AG22" s="159"/>
    </row>
    <row r="23" spans="1:33" s="156" customFormat="1" ht="60" customHeight="1" x14ac:dyDescent="0.15">
      <c r="A23" s="158">
        <v>6</v>
      </c>
      <c r="B23" s="220"/>
      <c r="C23" s="221"/>
      <c r="D23" s="220"/>
      <c r="E23" s="221"/>
      <c r="F23" s="222"/>
      <c r="G23" s="144"/>
      <c r="H23" s="223"/>
      <c r="I23" s="223"/>
      <c r="J23" s="223"/>
      <c r="K23" s="223"/>
      <c r="L23" s="223"/>
      <c r="M23" s="214" t="str">
        <f t="shared" si="2"/>
        <v/>
      </c>
      <c r="N23" s="215">
        <f t="shared" si="3"/>
        <v>0</v>
      </c>
      <c r="O23" s="216" t="str">
        <f t="shared" si="4"/>
        <v/>
      </c>
      <c r="P23" s="223"/>
      <c r="Q23" s="223"/>
      <c r="R23" s="223"/>
      <c r="S23" s="223"/>
      <c r="T23" s="223"/>
      <c r="U23" s="214" t="str">
        <f t="shared" si="5"/>
        <v/>
      </c>
      <c r="V23" s="215">
        <f t="shared" si="6"/>
        <v>0</v>
      </c>
      <c r="W23" s="216" t="str">
        <f t="shared" si="7"/>
        <v/>
      </c>
      <c r="X23" s="216">
        <f t="shared" si="8"/>
        <v>0</v>
      </c>
      <c r="Y23" s="215" t="str">
        <f t="shared" si="9"/>
        <v/>
      </c>
      <c r="Z23" s="215" t="str">
        <f t="shared" si="10"/>
        <v/>
      </c>
      <c r="AA23" s="224" t="str">
        <f t="shared" si="11"/>
        <v/>
      </c>
      <c r="AB23" s="215" t="str">
        <f t="shared" si="12"/>
        <v/>
      </c>
      <c r="AC23" s="218" t="str">
        <f t="shared" si="13"/>
        <v/>
      </c>
      <c r="AD23" s="219" t="str">
        <f t="shared" si="14"/>
        <v/>
      </c>
      <c r="AE23" s="219" t="str">
        <f t="shared" si="15"/>
        <v/>
      </c>
      <c r="AG23" s="159"/>
    </row>
    <row r="24" spans="1:33" s="156" customFormat="1" ht="60" customHeight="1" x14ac:dyDescent="0.15">
      <c r="A24" s="140">
        <v>7</v>
      </c>
      <c r="B24" s="220"/>
      <c r="C24" s="221"/>
      <c r="D24" s="220"/>
      <c r="E24" s="221"/>
      <c r="F24" s="222"/>
      <c r="G24" s="144"/>
      <c r="H24" s="223"/>
      <c r="I24" s="223"/>
      <c r="J24" s="223"/>
      <c r="K24" s="223"/>
      <c r="L24" s="223"/>
      <c r="M24" s="214" t="str">
        <f t="shared" si="2"/>
        <v/>
      </c>
      <c r="N24" s="215">
        <f t="shared" si="3"/>
        <v>0</v>
      </c>
      <c r="O24" s="216" t="str">
        <f t="shared" si="4"/>
        <v/>
      </c>
      <c r="P24" s="223"/>
      <c r="Q24" s="223"/>
      <c r="R24" s="223"/>
      <c r="S24" s="223"/>
      <c r="T24" s="223"/>
      <c r="U24" s="214" t="str">
        <f t="shared" si="5"/>
        <v/>
      </c>
      <c r="V24" s="215">
        <f t="shared" si="6"/>
        <v>0</v>
      </c>
      <c r="W24" s="216" t="str">
        <f t="shared" si="7"/>
        <v/>
      </c>
      <c r="X24" s="216">
        <f t="shared" si="8"/>
        <v>0</v>
      </c>
      <c r="Y24" s="215" t="str">
        <f t="shared" si="9"/>
        <v/>
      </c>
      <c r="Z24" s="215" t="str">
        <f t="shared" si="10"/>
        <v/>
      </c>
      <c r="AA24" s="224" t="str">
        <f t="shared" si="11"/>
        <v/>
      </c>
      <c r="AB24" s="215" t="str">
        <f t="shared" si="12"/>
        <v/>
      </c>
      <c r="AC24" s="218" t="str">
        <f t="shared" si="13"/>
        <v/>
      </c>
      <c r="AD24" s="219" t="str">
        <f t="shared" si="14"/>
        <v/>
      </c>
      <c r="AE24" s="219" t="str">
        <f t="shared" si="15"/>
        <v/>
      </c>
      <c r="AG24" s="159"/>
    </row>
    <row r="25" spans="1:33" s="156" customFormat="1" ht="60" customHeight="1" x14ac:dyDescent="0.15">
      <c r="A25" s="158">
        <v>8</v>
      </c>
      <c r="B25" s="220"/>
      <c r="C25" s="221"/>
      <c r="D25" s="220"/>
      <c r="E25" s="221"/>
      <c r="F25" s="222"/>
      <c r="G25" s="144"/>
      <c r="H25" s="223"/>
      <c r="I25" s="223"/>
      <c r="J25" s="223"/>
      <c r="K25" s="223"/>
      <c r="L25" s="223"/>
      <c r="M25" s="214" t="str">
        <f t="shared" si="2"/>
        <v/>
      </c>
      <c r="N25" s="215">
        <f t="shared" si="3"/>
        <v>0</v>
      </c>
      <c r="O25" s="216" t="str">
        <f t="shared" si="4"/>
        <v/>
      </c>
      <c r="P25" s="223"/>
      <c r="Q25" s="223"/>
      <c r="R25" s="223"/>
      <c r="S25" s="223"/>
      <c r="T25" s="223"/>
      <c r="U25" s="214" t="str">
        <f t="shared" si="5"/>
        <v/>
      </c>
      <c r="V25" s="215">
        <f t="shared" si="6"/>
        <v>0</v>
      </c>
      <c r="W25" s="216" t="str">
        <f t="shared" si="7"/>
        <v/>
      </c>
      <c r="X25" s="216">
        <f t="shared" si="8"/>
        <v>0</v>
      </c>
      <c r="Y25" s="215" t="str">
        <f t="shared" si="9"/>
        <v/>
      </c>
      <c r="Z25" s="215" t="str">
        <f t="shared" si="10"/>
        <v/>
      </c>
      <c r="AA25" s="224" t="str">
        <f t="shared" si="11"/>
        <v/>
      </c>
      <c r="AB25" s="215" t="str">
        <f t="shared" si="12"/>
        <v/>
      </c>
      <c r="AC25" s="218" t="str">
        <f t="shared" si="13"/>
        <v/>
      </c>
      <c r="AD25" s="219" t="str">
        <f t="shared" si="14"/>
        <v/>
      </c>
      <c r="AE25" s="219" t="str">
        <f t="shared" si="15"/>
        <v/>
      </c>
      <c r="AG25" s="159"/>
    </row>
    <row r="26" spans="1:33" s="156" customFormat="1" ht="60" customHeight="1" x14ac:dyDescent="0.15">
      <c r="A26" s="140">
        <v>9</v>
      </c>
      <c r="B26" s="220"/>
      <c r="C26" s="221"/>
      <c r="D26" s="220"/>
      <c r="E26" s="221"/>
      <c r="F26" s="222"/>
      <c r="G26" s="144"/>
      <c r="H26" s="223"/>
      <c r="I26" s="223"/>
      <c r="J26" s="223"/>
      <c r="K26" s="223"/>
      <c r="L26" s="223"/>
      <c r="M26" s="214" t="str">
        <f t="shared" si="2"/>
        <v/>
      </c>
      <c r="N26" s="215">
        <f t="shared" si="3"/>
        <v>0</v>
      </c>
      <c r="O26" s="216" t="str">
        <f t="shared" si="4"/>
        <v/>
      </c>
      <c r="P26" s="223"/>
      <c r="Q26" s="223"/>
      <c r="R26" s="223"/>
      <c r="S26" s="223"/>
      <c r="T26" s="223"/>
      <c r="U26" s="214" t="str">
        <f t="shared" si="5"/>
        <v/>
      </c>
      <c r="V26" s="215">
        <f t="shared" si="6"/>
        <v>0</v>
      </c>
      <c r="W26" s="216" t="str">
        <f t="shared" si="7"/>
        <v/>
      </c>
      <c r="X26" s="216">
        <f t="shared" si="8"/>
        <v>0</v>
      </c>
      <c r="Y26" s="215" t="str">
        <f t="shared" si="9"/>
        <v/>
      </c>
      <c r="Z26" s="215" t="str">
        <f t="shared" si="10"/>
        <v/>
      </c>
      <c r="AA26" s="224" t="str">
        <f t="shared" si="11"/>
        <v/>
      </c>
      <c r="AB26" s="225" t="str">
        <f t="shared" si="12"/>
        <v/>
      </c>
      <c r="AC26" s="226" t="str">
        <f t="shared" si="13"/>
        <v/>
      </c>
      <c r="AD26" s="227" t="str">
        <f t="shared" si="14"/>
        <v/>
      </c>
      <c r="AE26" s="219" t="str">
        <f t="shared" si="15"/>
        <v/>
      </c>
      <c r="AG26" s="159"/>
    </row>
    <row r="27" spans="1:33" s="156" customFormat="1" ht="60" customHeight="1" x14ac:dyDescent="0.15">
      <c r="A27" s="158">
        <v>10</v>
      </c>
      <c r="B27" s="220"/>
      <c r="C27" s="221"/>
      <c r="D27" s="220"/>
      <c r="E27" s="221"/>
      <c r="F27" s="222"/>
      <c r="G27" s="144"/>
      <c r="H27" s="223"/>
      <c r="I27" s="223"/>
      <c r="J27" s="223"/>
      <c r="K27" s="223"/>
      <c r="L27" s="223"/>
      <c r="M27" s="214" t="str">
        <f t="shared" si="2"/>
        <v/>
      </c>
      <c r="N27" s="215">
        <f t="shared" si="3"/>
        <v>0</v>
      </c>
      <c r="O27" s="216" t="str">
        <f t="shared" si="4"/>
        <v/>
      </c>
      <c r="P27" s="223"/>
      <c r="Q27" s="223"/>
      <c r="R27" s="223"/>
      <c r="S27" s="223"/>
      <c r="T27" s="223"/>
      <c r="U27" s="214" t="str">
        <f t="shared" si="5"/>
        <v/>
      </c>
      <c r="V27" s="215">
        <f t="shared" si="6"/>
        <v>0</v>
      </c>
      <c r="W27" s="216" t="str">
        <f t="shared" si="7"/>
        <v/>
      </c>
      <c r="X27" s="216">
        <f t="shared" si="8"/>
        <v>0</v>
      </c>
      <c r="Y27" s="215" t="str">
        <f t="shared" si="9"/>
        <v/>
      </c>
      <c r="Z27" s="215" t="str">
        <f t="shared" si="10"/>
        <v/>
      </c>
      <c r="AA27" s="224" t="str">
        <f t="shared" si="11"/>
        <v/>
      </c>
      <c r="AB27" s="225" t="str">
        <f t="shared" si="12"/>
        <v/>
      </c>
      <c r="AC27" s="226" t="str">
        <f t="shared" si="13"/>
        <v/>
      </c>
      <c r="AD27" s="227" t="str">
        <f t="shared" si="14"/>
        <v/>
      </c>
      <c r="AE27" s="219" t="str">
        <f t="shared" si="15"/>
        <v/>
      </c>
      <c r="AG27" s="159"/>
    </row>
    <row r="28" spans="1:33" s="156" customFormat="1" ht="60" customHeight="1" x14ac:dyDescent="0.15">
      <c r="A28" s="140">
        <v>11</v>
      </c>
      <c r="B28" s="220"/>
      <c r="C28" s="221"/>
      <c r="D28" s="220"/>
      <c r="E28" s="221"/>
      <c r="F28" s="222"/>
      <c r="G28" s="144"/>
      <c r="H28" s="223"/>
      <c r="I28" s="223"/>
      <c r="J28" s="223"/>
      <c r="K28" s="223"/>
      <c r="L28" s="223"/>
      <c r="M28" s="214" t="str">
        <f t="shared" si="2"/>
        <v/>
      </c>
      <c r="N28" s="215">
        <f t="shared" si="3"/>
        <v>0</v>
      </c>
      <c r="O28" s="216" t="str">
        <f t="shared" si="4"/>
        <v/>
      </c>
      <c r="P28" s="223"/>
      <c r="Q28" s="223"/>
      <c r="R28" s="223"/>
      <c r="S28" s="223"/>
      <c r="T28" s="223"/>
      <c r="U28" s="214" t="str">
        <f t="shared" si="5"/>
        <v/>
      </c>
      <c r="V28" s="215">
        <f t="shared" si="6"/>
        <v>0</v>
      </c>
      <c r="W28" s="216" t="str">
        <f t="shared" si="7"/>
        <v/>
      </c>
      <c r="X28" s="216">
        <f t="shared" si="8"/>
        <v>0</v>
      </c>
      <c r="Y28" s="215" t="str">
        <f t="shared" si="9"/>
        <v/>
      </c>
      <c r="Z28" s="215" t="str">
        <f t="shared" si="10"/>
        <v/>
      </c>
      <c r="AA28" s="224" t="str">
        <f t="shared" si="11"/>
        <v/>
      </c>
      <c r="AB28" s="215" t="str">
        <f t="shared" si="12"/>
        <v/>
      </c>
      <c r="AC28" s="218" t="str">
        <f t="shared" si="13"/>
        <v/>
      </c>
      <c r="AD28" s="219" t="str">
        <f t="shared" si="14"/>
        <v/>
      </c>
      <c r="AE28" s="219" t="str">
        <f t="shared" si="15"/>
        <v/>
      </c>
      <c r="AG28" s="159"/>
    </row>
    <row r="29" spans="1:33" s="156" customFormat="1" ht="60" customHeight="1" x14ac:dyDescent="0.15">
      <c r="A29" s="158">
        <v>12</v>
      </c>
      <c r="B29" s="220"/>
      <c r="C29" s="221"/>
      <c r="D29" s="220"/>
      <c r="E29" s="221"/>
      <c r="F29" s="222"/>
      <c r="G29" s="144"/>
      <c r="H29" s="223"/>
      <c r="I29" s="223"/>
      <c r="J29" s="223"/>
      <c r="K29" s="223"/>
      <c r="L29" s="223"/>
      <c r="M29" s="214" t="str">
        <f t="shared" si="2"/>
        <v/>
      </c>
      <c r="N29" s="215">
        <f t="shared" si="3"/>
        <v>0</v>
      </c>
      <c r="O29" s="216" t="str">
        <f t="shared" si="4"/>
        <v/>
      </c>
      <c r="P29" s="223"/>
      <c r="Q29" s="223"/>
      <c r="R29" s="223"/>
      <c r="S29" s="223"/>
      <c r="T29" s="223"/>
      <c r="U29" s="214" t="str">
        <f t="shared" si="5"/>
        <v/>
      </c>
      <c r="V29" s="215">
        <f t="shared" si="6"/>
        <v>0</v>
      </c>
      <c r="W29" s="216" t="str">
        <f t="shared" si="7"/>
        <v/>
      </c>
      <c r="X29" s="216">
        <f t="shared" si="8"/>
        <v>0</v>
      </c>
      <c r="Y29" s="215" t="str">
        <f t="shared" si="9"/>
        <v/>
      </c>
      <c r="Z29" s="215" t="str">
        <f t="shared" si="10"/>
        <v/>
      </c>
      <c r="AA29" s="224" t="str">
        <f t="shared" si="11"/>
        <v/>
      </c>
      <c r="AB29" s="215" t="str">
        <f t="shared" si="12"/>
        <v/>
      </c>
      <c r="AC29" s="218" t="str">
        <f t="shared" si="13"/>
        <v/>
      </c>
      <c r="AD29" s="219" t="str">
        <f t="shared" si="14"/>
        <v/>
      </c>
      <c r="AE29" s="219" t="str">
        <f t="shared" si="15"/>
        <v/>
      </c>
      <c r="AG29" s="159"/>
    </row>
    <row r="30" spans="1:33" s="156" customFormat="1" ht="60" customHeight="1" x14ac:dyDescent="0.15">
      <c r="A30" s="140">
        <v>13</v>
      </c>
      <c r="B30" s="220"/>
      <c r="C30" s="221"/>
      <c r="D30" s="220"/>
      <c r="E30" s="221"/>
      <c r="F30" s="222"/>
      <c r="G30" s="144"/>
      <c r="H30" s="223"/>
      <c r="I30" s="223"/>
      <c r="J30" s="223"/>
      <c r="K30" s="223"/>
      <c r="L30" s="223"/>
      <c r="M30" s="214" t="str">
        <f t="shared" si="2"/>
        <v/>
      </c>
      <c r="N30" s="215">
        <f t="shared" si="3"/>
        <v>0</v>
      </c>
      <c r="O30" s="216" t="str">
        <f t="shared" si="4"/>
        <v/>
      </c>
      <c r="P30" s="223"/>
      <c r="Q30" s="223"/>
      <c r="R30" s="223"/>
      <c r="S30" s="223"/>
      <c r="T30" s="223"/>
      <c r="U30" s="214" t="str">
        <f t="shared" si="5"/>
        <v/>
      </c>
      <c r="V30" s="215">
        <f t="shared" si="6"/>
        <v>0</v>
      </c>
      <c r="W30" s="216" t="str">
        <f t="shared" si="7"/>
        <v/>
      </c>
      <c r="X30" s="216">
        <f t="shared" si="8"/>
        <v>0</v>
      </c>
      <c r="Y30" s="215" t="str">
        <f t="shared" si="9"/>
        <v/>
      </c>
      <c r="Z30" s="215" t="str">
        <f t="shared" si="10"/>
        <v/>
      </c>
      <c r="AA30" s="224" t="str">
        <f t="shared" si="11"/>
        <v/>
      </c>
      <c r="AB30" s="215" t="str">
        <f t="shared" si="12"/>
        <v/>
      </c>
      <c r="AC30" s="218" t="str">
        <f t="shared" si="13"/>
        <v/>
      </c>
      <c r="AD30" s="219" t="str">
        <f t="shared" si="14"/>
        <v/>
      </c>
      <c r="AE30" s="219" t="str">
        <f t="shared" si="15"/>
        <v/>
      </c>
      <c r="AG30" s="159"/>
    </row>
    <row r="31" spans="1:33" s="156" customFormat="1" ht="60" customHeight="1" x14ac:dyDescent="0.15">
      <c r="A31" s="158">
        <v>14</v>
      </c>
      <c r="B31" s="220"/>
      <c r="C31" s="221"/>
      <c r="D31" s="220"/>
      <c r="E31" s="221"/>
      <c r="F31" s="222"/>
      <c r="G31" s="144"/>
      <c r="H31" s="223"/>
      <c r="I31" s="223"/>
      <c r="J31" s="223"/>
      <c r="K31" s="223"/>
      <c r="L31" s="223"/>
      <c r="M31" s="214" t="str">
        <f t="shared" si="2"/>
        <v/>
      </c>
      <c r="N31" s="215">
        <f t="shared" si="3"/>
        <v>0</v>
      </c>
      <c r="O31" s="216" t="str">
        <f t="shared" si="4"/>
        <v/>
      </c>
      <c r="P31" s="223"/>
      <c r="Q31" s="223"/>
      <c r="R31" s="223"/>
      <c r="S31" s="223"/>
      <c r="T31" s="223"/>
      <c r="U31" s="214" t="str">
        <f t="shared" si="5"/>
        <v/>
      </c>
      <c r="V31" s="215">
        <f t="shared" si="6"/>
        <v>0</v>
      </c>
      <c r="W31" s="216" t="str">
        <f t="shared" si="7"/>
        <v/>
      </c>
      <c r="X31" s="216">
        <f t="shared" si="8"/>
        <v>0</v>
      </c>
      <c r="Y31" s="215" t="str">
        <f t="shared" si="9"/>
        <v/>
      </c>
      <c r="Z31" s="215" t="str">
        <f t="shared" si="10"/>
        <v/>
      </c>
      <c r="AA31" s="224" t="str">
        <f t="shared" si="11"/>
        <v/>
      </c>
      <c r="AB31" s="215" t="str">
        <f t="shared" si="12"/>
        <v/>
      </c>
      <c r="AC31" s="218" t="str">
        <f t="shared" si="13"/>
        <v/>
      </c>
      <c r="AD31" s="219" t="str">
        <f t="shared" si="14"/>
        <v/>
      </c>
      <c r="AE31" s="219" t="str">
        <f t="shared" si="15"/>
        <v/>
      </c>
      <c r="AG31" s="159"/>
    </row>
    <row r="32" spans="1:33" s="156" customFormat="1" ht="60" customHeight="1" x14ac:dyDescent="0.15">
      <c r="A32" s="140">
        <v>15</v>
      </c>
      <c r="B32" s="220"/>
      <c r="C32" s="221"/>
      <c r="D32" s="220"/>
      <c r="E32" s="221"/>
      <c r="F32" s="222"/>
      <c r="G32" s="144"/>
      <c r="H32" s="223"/>
      <c r="I32" s="223"/>
      <c r="J32" s="223"/>
      <c r="K32" s="223"/>
      <c r="L32" s="223"/>
      <c r="M32" s="214" t="str">
        <f t="shared" si="2"/>
        <v/>
      </c>
      <c r="N32" s="215">
        <f t="shared" si="3"/>
        <v>0</v>
      </c>
      <c r="O32" s="216" t="str">
        <f t="shared" si="4"/>
        <v/>
      </c>
      <c r="P32" s="223"/>
      <c r="Q32" s="223"/>
      <c r="R32" s="223"/>
      <c r="S32" s="223"/>
      <c r="T32" s="223"/>
      <c r="U32" s="214" t="str">
        <f t="shared" si="5"/>
        <v/>
      </c>
      <c r="V32" s="215">
        <f t="shared" si="6"/>
        <v>0</v>
      </c>
      <c r="W32" s="216" t="str">
        <f t="shared" si="7"/>
        <v/>
      </c>
      <c r="X32" s="216">
        <f t="shared" si="8"/>
        <v>0</v>
      </c>
      <c r="Y32" s="215" t="str">
        <f t="shared" si="9"/>
        <v/>
      </c>
      <c r="Z32" s="215" t="str">
        <f t="shared" si="10"/>
        <v/>
      </c>
      <c r="AA32" s="224" t="str">
        <f t="shared" si="11"/>
        <v/>
      </c>
      <c r="AB32" s="215" t="str">
        <f t="shared" si="12"/>
        <v/>
      </c>
      <c r="AC32" s="218" t="str">
        <f t="shared" si="13"/>
        <v/>
      </c>
      <c r="AD32" s="219" t="str">
        <f t="shared" si="14"/>
        <v/>
      </c>
      <c r="AE32" s="219" t="str">
        <f t="shared" si="15"/>
        <v/>
      </c>
      <c r="AG32" s="159"/>
    </row>
    <row r="33" spans="1:38" s="156" customFormat="1" ht="60" customHeight="1" x14ac:dyDescent="0.15">
      <c r="A33" s="158">
        <v>16</v>
      </c>
      <c r="B33" s="220"/>
      <c r="C33" s="221"/>
      <c r="D33" s="220"/>
      <c r="E33" s="221"/>
      <c r="F33" s="222"/>
      <c r="G33" s="144"/>
      <c r="H33" s="223"/>
      <c r="I33" s="223"/>
      <c r="J33" s="223"/>
      <c r="K33" s="223"/>
      <c r="L33" s="223"/>
      <c r="M33" s="214" t="str">
        <f t="shared" si="2"/>
        <v/>
      </c>
      <c r="N33" s="215">
        <f t="shared" si="3"/>
        <v>0</v>
      </c>
      <c r="O33" s="216" t="str">
        <f t="shared" si="4"/>
        <v/>
      </c>
      <c r="P33" s="223"/>
      <c r="Q33" s="223"/>
      <c r="R33" s="223"/>
      <c r="S33" s="223"/>
      <c r="T33" s="223"/>
      <c r="U33" s="214" t="str">
        <f t="shared" si="5"/>
        <v/>
      </c>
      <c r="V33" s="215">
        <f t="shared" si="6"/>
        <v>0</v>
      </c>
      <c r="W33" s="216" t="str">
        <f t="shared" si="7"/>
        <v/>
      </c>
      <c r="X33" s="216">
        <f t="shared" si="8"/>
        <v>0</v>
      </c>
      <c r="Y33" s="215" t="str">
        <f t="shared" si="9"/>
        <v/>
      </c>
      <c r="Z33" s="215" t="str">
        <f t="shared" si="10"/>
        <v/>
      </c>
      <c r="AA33" s="224" t="str">
        <f t="shared" si="11"/>
        <v/>
      </c>
      <c r="AB33" s="215" t="str">
        <f t="shared" si="12"/>
        <v/>
      </c>
      <c r="AC33" s="218" t="str">
        <f t="shared" si="13"/>
        <v/>
      </c>
      <c r="AD33" s="219" t="str">
        <f t="shared" si="14"/>
        <v/>
      </c>
      <c r="AE33" s="219" t="str">
        <f t="shared" si="15"/>
        <v/>
      </c>
      <c r="AG33" s="159"/>
    </row>
    <row r="34" spans="1:38" s="156" customFormat="1" ht="60" customHeight="1" x14ac:dyDescent="0.15">
      <c r="A34" s="140">
        <v>17</v>
      </c>
      <c r="B34" s="220"/>
      <c r="C34" s="221"/>
      <c r="D34" s="220"/>
      <c r="E34" s="221"/>
      <c r="F34" s="222"/>
      <c r="G34" s="144"/>
      <c r="H34" s="223"/>
      <c r="I34" s="223"/>
      <c r="J34" s="223"/>
      <c r="K34" s="223"/>
      <c r="L34" s="223"/>
      <c r="M34" s="214" t="str">
        <f t="shared" si="2"/>
        <v/>
      </c>
      <c r="N34" s="215">
        <f t="shared" si="3"/>
        <v>0</v>
      </c>
      <c r="O34" s="216" t="str">
        <f t="shared" si="4"/>
        <v/>
      </c>
      <c r="P34" s="223"/>
      <c r="Q34" s="223"/>
      <c r="R34" s="223"/>
      <c r="S34" s="223"/>
      <c r="T34" s="223"/>
      <c r="U34" s="214" t="str">
        <f t="shared" si="5"/>
        <v/>
      </c>
      <c r="V34" s="215">
        <f t="shared" si="6"/>
        <v>0</v>
      </c>
      <c r="W34" s="216" t="str">
        <f t="shared" si="7"/>
        <v/>
      </c>
      <c r="X34" s="216">
        <f t="shared" si="8"/>
        <v>0</v>
      </c>
      <c r="Y34" s="215" t="str">
        <f t="shared" si="9"/>
        <v/>
      </c>
      <c r="Z34" s="215" t="str">
        <f t="shared" si="10"/>
        <v/>
      </c>
      <c r="AA34" s="224" t="str">
        <f t="shared" si="11"/>
        <v/>
      </c>
      <c r="AB34" s="215" t="str">
        <f t="shared" si="12"/>
        <v/>
      </c>
      <c r="AC34" s="218" t="str">
        <f t="shared" si="13"/>
        <v/>
      </c>
      <c r="AD34" s="219" t="str">
        <f t="shared" si="14"/>
        <v/>
      </c>
      <c r="AE34" s="219" t="str">
        <f t="shared" si="15"/>
        <v/>
      </c>
      <c r="AG34" s="159"/>
    </row>
    <row r="35" spans="1:38" s="156" customFormat="1" ht="60" customHeight="1" x14ac:dyDescent="0.15">
      <c r="A35" s="158">
        <v>18</v>
      </c>
      <c r="B35" s="220"/>
      <c r="C35" s="221"/>
      <c r="D35" s="220"/>
      <c r="E35" s="221"/>
      <c r="F35" s="222"/>
      <c r="G35" s="144"/>
      <c r="H35" s="223"/>
      <c r="I35" s="223"/>
      <c r="J35" s="223"/>
      <c r="K35" s="223"/>
      <c r="L35" s="223"/>
      <c r="M35" s="214" t="str">
        <f t="shared" si="2"/>
        <v/>
      </c>
      <c r="N35" s="215">
        <f t="shared" si="3"/>
        <v>0</v>
      </c>
      <c r="O35" s="216" t="str">
        <f t="shared" si="4"/>
        <v/>
      </c>
      <c r="P35" s="223"/>
      <c r="Q35" s="223"/>
      <c r="R35" s="223"/>
      <c r="S35" s="223"/>
      <c r="T35" s="223"/>
      <c r="U35" s="214" t="str">
        <f t="shared" si="5"/>
        <v/>
      </c>
      <c r="V35" s="215">
        <f t="shared" si="6"/>
        <v>0</v>
      </c>
      <c r="W35" s="216" t="str">
        <f t="shared" si="7"/>
        <v/>
      </c>
      <c r="X35" s="216">
        <f t="shared" si="8"/>
        <v>0</v>
      </c>
      <c r="Y35" s="215" t="str">
        <f t="shared" si="9"/>
        <v/>
      </c>
      <c r="Z35" s="215" t="str">
        <f t="shared" si="10"/>
        <v/>
      </c>
      <c r="AA35" s="224" t="str">
        <f t="shared" si="11"/>
        <v/>
      </c>
      <c r="AB35" s="215" t="str">
        <f t="shared" si="12"/>
        <v/>
      </c>
      <c r="AC35" s="218" t="str">
        <f t="shared" si="13"/>
        <v/>
      </c>
      <c r="AD35" s="219" t="str">
        <f t="shared" si="14"/>
        <v/>
      </c>
      <c r="AE35" s="219" t="str">
        <f t="shared" si="15"/>
        <v/>
      </c>
      <c r="AG35" s="159"/>
    </row>
    <row r="36" spans="1:38" s="156" customFormat="1" ht="60" customHeight="1" x14ac:dyDescent="0.15">
      <c r="A36" s="140">
        <v>19</v>
      </c>
      <c r="B36" s="220"/>
      <c r="C36" s="221"/>
      <c r="D36" s="220"/>
      <c r="E36" s="221"/>
      <c r="F36" s="222"/>
      <c r="G36" s="144"/>
      <c r="H36" s="223"/>
      <c r="I36" s="223"/>
      <c r="J36" s="223"/>
      <c r="K36" s="223"/>
      <c r="L36" s="223"/>
      <c r="M36" s="214" t="str">
        <f t="shared" si="2"/>
        <v/>
      </c>
      <c r="N36" s="215">
        <f t="shared" si="3"/>
        <v>0</v>
      </c>
      <c r="O36" s="216" t="str">
        <f t="shared" si="4"/>
        <v/>
      </c>
      <c r="P36" s="223"/>
      <c r="Q36" s="223"/>
      <c r="R36" s="223"/>
      <c r="S36" s="223"/>
      <c r="T36" s="223"/>
      <c r="U36" s="214" t="str">
        <f t="shared" si="5"/>
        <v/>
      </c>
      <c r="V36" s="215">
        <f t="shared" si="6"/>
        <v>0</v>
      </c>
      <c r="W36" s="216" t="str">
        <f t="shared" si="7"/>
        <v/>
      </c>
      <c r="X36" s="216">
        <f t="shared" si="8"/>
        <v>0</v>
      </c>
      <c r="Y36" s="215" t="str">
        <f t="shared" si="9"/>
        <v/>
      </c>
      <c r="Z36" s="215" t="str">
        <f t="shared" si="10"/>
        <v/>
      </c>
      <c r="AA36" s="224" t="str">
        <f t="shared" si="11"/>
        <v/>
      </c>
      <c r="AB36" s="215" t="str">
        <f t="shared" si="12"/>
        <v/>
      </c>
      <c r="AC36" s="218" t="str">
        <f t="shared" si="13"/>
        <v/>
      </c>
      <c r="AD36" s="219" t="str">
        <f t="shared" si="14"/>
        <v/>
      </c>
      <c r="AE36" s="219" t="str">
        <f t="shared" si="15"/>
        <v/>
      </c>
      <c r="AG36" s="159"/>
    </row>
    <row r="37" spans="1:38" s="156" customFormat="1" ht="60" customHeight="1" thickBot="1" x14ac:dyDescent="0.2">
      <c r="A37" s="158">
        <v>20</v>
      </c>
      <c r="B37" s="220"/>
      <c r="C37" s="221"/>
      <c r="D37" s="220"/>
      <c r="E37" s="221"/>
      <c r="F37" s="222"/>
      <c r="G37" s="144"/>
      <c r="H37" s="228"/>
      <c r="I37" s="228"/>
      <c r="J37" s="228"/>
      <c r="K37" s="228"/>
      <c r="L37" s="228"/>
      <c r="M37" s="214" t="str">
        <f t="shared" si="2"/>
        <v/>
      </c>
      <c r="N37" s="215">
        <f t="shared" si="3"/>
        <v>0</v>
      </c>
      <c r="O37" s="216" t="str">
        <f t="shared" si="4"/>
        <v/>
      </c>
      <c r="P37" s="228"/>
      <c r="Q37" s="228"/>
      <c r="R37" s="228"/>
      <c r="S37" s="228"/>
      <c r="T37" s="228"/>
      <c r="U37" s="214" t="str">
        <f t="shared" si="5"/>
        <v/>
      </c>
      <c r="V37" s="215">
        <f t="shared" si="6"/>
        <v>0</v>
      </c>
      <c r="W37" s="216" t="str">
        <f t="shared" si="7"/>
        <v/>
      </c>
      <c r="X37" s="229">
        <f t="shared" si="8"/>
        <v>0</v>
      </c>
      <c r="Y37" s="215" t="str">
        <f t="shared" si="9"/>
        <v/>
      </c>
      <c r="Z37" s="215" t="str">
        <f t="shared" si="10"/>
        <v/>
      </c>
      <c r="AA37" s="230" t="str">
        <f t="shared" si="11"/>
        <v/>
      </c>
      <c r="AB37" s="231" t="str">
        <f t="shared" si="12"/>
        <v/>
      </c>
      <c r="AC37" s="218" t="str">
        <f t="shared" si="13"/>
        <v/>
      </c>
      <c r="AD37" s="219" t="str">
        <f t="shared" si="14"/>
        <v/>
      </c>
      <c r="AE37" s="219" t="str">
        <f t="shared" si="15"/>
        <v/>
      </c>
      <c r="AG37" s="159"/>
    </row>
    <row r="38" spans="1:38" s="156" customFormat="1" ht="60" customHeight="1" thickBot="1" x14ac:dyDescent="0.2">
      <c r="A38" s="164" t="s">
        <v>166</v>
      </c>
      <c r="B38" s="232">
        <f>COUNTA(B18:B37)</f>
        <v>1</v>
      </c>
      <c r="C38" s="233"/>
      <c r="D38" s="234"/>
      <c r="E38" s="234"/>
      <c r="F38" s="235">
        <f t="shared" ref="F38:K38" si="16">SUM(F18:F37)</f>
        <v>20</v>
      </c>
      <c r="G38" s="169"/>
      <c r="H38" s="170">
        <f>SUM(H18:H37)</f>
        <v>350</v>
      </c>
      <c r="I38" s="171">
        <f t="shared" si="16"/>
        <v>15400</v>
      </c>
      <c r="J38" s="171">
        <f t="shared" si="16"/>
        <v>7000</v>
      </c>
      <c r="K38" s="171">
        <f t="shared" si="16"/>
        <v>77000000</v>
      </c>
      <c r="L38" s="173">
        <f>SUM(L18:L37)</f>
        <v>70000000</v>
      </c>
      <c r="M38" s="236">
        <f>AVERAGE(M18:M37)</f>
        <v>1.1000000000000001</v>
      </c>
      <c r="N38" s="173">
        <f>SUM(N18:N37)</f>
        <v>0</v>
      </c>
      <c r="O38" s="236">
        <f>AVERAGE(O18:O37)</f>
        <v>44</v>
      </c>
      <c r="P38" s="170">
        <f>SUM(P18:P37)</f>
        <v>60</v>
      </c>
      <c r="Q38" s="171">
        <f t="shared" ref="Q38:W38" si="17">SUM(Q18:Q37)</f>
        <v>2000</v>
      </c>
      <c r="R38" s="171">
        <f t="shared" si="17"/>
        <v>1200</v>
      </c>
      <c r="S38" s="171">
        <f t="shared" si="17"/>
        <v>879999</v>
      </c>
      <c r="T38" s="173">
        <f t="shared" si="17"/>
        <v>1599999</v>
      </c>
      <c r="U38" s="173">
        <f>SUM(U18:U37)</f>
        <v>0.54999971874982423</v>
      </c>
      <c r="V38" s="173">
        <f t="shared" si="17"/>
        <v>720000</v>
      </c>
      <c r="W38" s="173">
        <f t="shared" si="17"/>
        <v>33</v>
      </c>
      <c r="X38" s="170">
        <f>SUM(X18:X37)</f>
        <v>60</v>
      </c>
      <c r="Y38" s="173">
        <f>SUM(Y18:Y37)</f>
        <v>13200000</v>
      </c>
      <c r="Z38" s="173">
        <f t="shared" ref="Z38:AB38" si="18">SUM(Z18:Z37)</f>
        <v>12000000</v>
      </c>
      <c r="AA38" s="173">
        <f t="shared" si="18"/>
        <v>1.1000000000000001</v>
      </c>
      <c r="AB38" s="170">
        <f t="shared" si="18"/>
        <v>0</v>
      </c>
      <c r="AC38" s="179">
        <f>SUM(AC18:AC37)</f>
        <v>720000</v>
      </c>
      <c r="AD38" s="180">
        <f>SUM(AD18:AD37)</f>
        <v>720</v>
      </c>
      <c r="AE38" s="181">
        <f>ROUNDDOWN(AD38/1000,0)</f>
        <v>0</v>
      </c>
      <c r="AG38" s="182"/>
    </row>
    <row r="39" spans="1:38" s="156" customFormat="1" ht="34.5" customHeight="1" x14ac:dyDescent="0.15">
      <c r="B39" s="183"/>
      <c r="C39" s="184"/>
      <c r="F39" s="185" t="s">
        <v>167</v>
      </c>
      <c r="G39" s="186"/>
      <c r="H39" s="185" t="s">
        <v>168</v>
      </c>
      <c r="I39" s="185" t="s">
        <v>169</v>
      </c>
      <c r="J39" s="185" t="s">
        <v>170</v>
      </c>
      <c r="K39" s="185" t="s">
        <v>171</v>
      </c>
      <c r="L39" s="185" t="s">
        <v>171</v>
      </c>
      <c r="M39" s="185" t="s">
        <v>172</v>
      </c>
      <c r="N39" s="185" t="s">
        <v>171</v>
      </c>
      <c r="O39" s="185" t="s">
        <v>169</v>
      </c>
      <c r="P39" s="185" t="s">
        <v>168</v>
      </c>
      <c r="Q39" s="185" t="s">
        <v>169</v>
      </c>
      <c r="R39" s="185" t="s">
        <v>170</v>
      </c>
      <c r="S39" s="185" t="s">
        <v>171</v>
      </c>
      <c r="T39" s="185" t="s">
        <v>171</v>
      </c>
      <c r="U39" s="185" t="s">
        <v>172</v>
      </c>
      <c r="V39" s="185" t="s">
        <v>171</v>
      </c>
      <c r="W39" s="185" t="s">
        <v>169</v>
      </c>
      <c r="X39" s="185" t="s">
        <v>168</v>
      </c>
      <c r="Y39" s="185" t="s">
        <v>171</v>
      </c>
      <c r="Z39" s="185" t="s">
        <v>171</v>
      </c>
      <c r="AA39" s="185" t="s">
        <v>172</v>
      </c>
      <c r="AB39" s="185" t="s">
        <v>171</v>
      </c>
      <c r="AC39" s="185" t="s">
        <v>171</v>
      </c>
      <c r="AD39" s="185" t="s">
        <v>171</v>
      </c>
      <c r="AE39" s="185" t="s">
        <v>173</v>
      </c>
      <c r="AG39" s="187"/>
    </row>
    <row r="40" spans="1:38" s="156" customFormat="1" x14ac:dyDescent="0.15">
      <c r="C40" s="139"/>
      <c r="F40" s="188"/>
      <c r="G40" s="189"/>
      <c r="H40" s="188"/>
      <c r="I40" s="190"/>
      <c r="J40" s="190"/>
      <c r="K40" s="190"/>
      <c r="L40" s="190"/>
      <c r="M40" s="190"/>
      <c r="N40" s="190"/>
      <c r="O40" s="191"/>
      <c r="P40" s="188"/>
      <c r="Q40" s="190"/>
      <c r="R40" s="190"/>
      <c r="S40" s="190"/>
      <c r="T40" s="190"/>
      <c r="U40" s="190"/>
      <c r="V40" s="190"/>
      <c r="W40" s="191"/>
      <c r="X40" s="188"/>
      <c r="Y40" s="190"/>
      <c r="Z40" s="190"/>
      <c r="AA40" s="190"/>
      <c r="AB40" s="191"/>
      <c r="AC40" s="192"/>
      <c r="AG40" s="187"/>
    </row>
    <row r="41" spans="1:38" ht="24" x14ac:dyDescent="0.15">
      <c r="A41" s="193"/>
      <c r="B41" s="193"/>
      <c r="C41" s="194"/>
      <c r="D41" s="193"/>
      <c r="E41" s="193"/>
      <c r="F41" s="195"/>
      <c r="G41" s="196"/>
      <c r="H41" s="197"/>
      <c r="I41" s="198"/>
      <c r="J41" s="198"/>
      <c r="K41" s="198"/>
      <c r="L41" s="198"/>
      <c r="M41" s="198"/>
      <c r="N41" s="198"/>
      <c r="O41" s="199"/>
      <c r="P41" s="197"/>
      <c r="Q41" s="198"/>
      <c r="R41" s="198"/>
      <c r="S41" s="198"/>
      <c r="T41" s="198"/>
      <c r="U41" s="198"/>
      <c r="V41" s="198"/>
      <c r="W41" s="199"/>
      <c r="X41" s="197"/>
      <c r="Y41" s="198"/>
      <c r="Z41" s="198"/>
      <c r="AA41" s="198"/>
      <c r="AB41" s="199"/>
      <c r="AC41" s="197"/>
      <c r="AD41" s="198"/>
      <c r="AE41" s="193"/>
      <c r="AF41" s="193"/>
      <c r="AG41" s="193"/>
      <c r="AH41" s="193"/>
      <c r="AI41" s="193"/>
      <c r="AJ41" s="193"/>
      <c r="AK41" s="193"/>
      <c r="AL41" s="193"/>
    </row>
    <row r="42" spans="1:38" ht="24" x14ac:dyDescent="0.15">
      <c r="A42" s="193"/>
      <c r="B42" s="193"/>
      <c r="C42" s="194"/>
      <c r="D42" s="193"/>
      <c r="E42" s="193"/>
      <c r="F42" s="195"/>
      <c r="G42" s="196"/>
      <c r="H42" s="197"/>
      <c r="I42" s="198"/>
      <c r="J42" s="198"/>
      <c r="K42" s="198"/>
      <c r="L42" s="198"/>
      <c r="M42" s="198"/>
      <c r="N42" s="198"/>
      <c r="O42" s="199"/>
      <c r="P42" s="197"/>
      <c r="Q42" s="198"/>
      <c r="R42" s="198"/>
      <c r="S42" s="198"/>
      <c r="T42" s="198"/>
      <c r="U42" s="198"/>
      <c r="V42" s="198"/>
      <c r="W42" s="199"/>
      <c r="X42" s="197"/>
      <c r="Y42" s="198"/>
      <c r="Z42" s="198"/>
      <c r="AA42" s="198"/>
      <c r="AB42" s="199"/>
      <c r="AC42" s="197"/>
      <c r="AD42" s="198"/>
      <c r="AE42" s="193"/>
      <c r="AF42" s="193"/>
      <c r="AG42" s="193"/>
      <c r="AH42" s="193"/>
      <c r="AI42" s="193"/>
      <c r="AJ42" s="193"/>
      <c r="AK42" s="193"/>
      <c r="AL42" s="193"/>
    </row>
    <row r="43" spans="1:38" ht="24" x14ac:dyDescent="0.15">
      <c r="A43" s="193"/>
      <c r="B43" s="193"/>
      <c r="C43" s="194"/>
      <c r="D43" s="193"/>
      <c r="E43" s="193"/>
      <c r="F43" s="195"/>
      <c r="G43" s="196"/>
      <c r="H43" s="197"/>
      <c r="I43" s="198"/>
      <c r="J43" s="198"/>
      <c r="K43" s="198"/>
      <c r="L43" s="198"/>
      <c r="M43" s="198"/>
      <c r="N43" s="198"/>
      <c r="O43" s="199"/>
      <c r="P43" s="197"/>
      <c r="Q43" s="198"/>
      <c r="R43" s="198"/>
      <c r="S43" s="198"/>
      <c r="T43" s="198"/>
      <c r="U43" s="198"/>
      <c r="V43" s="198"/>
      <c r="W43" s="199"/>
      <c r="X43" s="197"/>
      <c r="Y43" s="198"/>
      <c r="Z43" s="198"/>
      <c r="AA43" s="198"/>
      <c r="AB43" s="199"/>
      <c r="AC43" s="197"/>
      <c r="AD43" s="198"/>
      <c r="AE43" s="193"/>
      <c r="AF43" s="193"/>
      <c r="AG43" s="193"/>
      <c r="AH43" s="193"/>
      <c r="AI43" s="193"/>
      <c r="AJ43" s="193"/>
      <c r="AK43" s="193"/>
      <c r="AL43" s="193"/>
    </row>
    <row r="44" spans="1:38" ht="24" x14ac:dyDescent="0.15">
      <c r="A44" s="193"/>
      <c r="B44" s="193"/>
      <c r="C44" s="194"/>
      <c r="D44" s="193"/>
      <c r="E44" s="193"/>
      <c r="F44" s="195"/>
      <c r="G44" s="196"/>
      <c r="H44" s="197"/>
      <c r="I44" s="198"/>
      <c r="J44" s="198"/>
      <c r="K44" s="198"/>
      <c r="L44" s="198"/>
      <c r="M44" s="198"/>
      <c r="N44" s="198"/>
      <c r="O44" s="199"/>
      <c r="P44" s="197"/>
      <c r="Q44" s="198"/>
      <c r="R44" s="198"/>
      <c r="S44" s="198"/>
      <c r="T44" s="198"/>
      <c r="U44" s="198"/>
      <c r="V44" s="198"/>
      <c r="W44" s="199"/>
      <c r="X44" s="197"/>
      <c r="Y44" s="198"/>
      <c r="Z44" s="198"/>
      <c r="AA44" s="198"/>
      <c r="AB44" s="199"/>
      <c r="AC44" s="197"/>
      <c r="AD44" s="198"/>
      <c r="AE44" s="193"/>
      <c r="AF44" s="193"/>
      <c r="AG44" s="193"/>
      <c r="AH44" s="193"/>
      <c r="AI44" s="193"/>
      <c r="AJ44" s="193"/>
      <c r="AK44" s="193"/>
      <c r="AL44" s="193"/>
    </row>
    <row r="45" spans="1:38" ht="24" x14ac:dyDescent="0.15">
      <c r="A45" s="193"/>
      <c r="B45" s="193"/>
      <c r="C45" s="194"/>
      <c r="D45" s="193"/>
      <c r="E45" s="193"/>
      <c r="F45" s="195"/>
      <c r="G45" s="196"/>
      <c r="H45" s="197"/>
      <c r="I45" s="198"/>
      <c r="J45" s="198"/>
      <c r="K45" s="198"/>
      <c r="L45" s="198"/>
      <c r="M45" s="198"/>
      <c r="N45" s="198"/>
      <c r="O45" s="199"/>
      <c r="P45" s="197"/>
      <c r="Q45" s="198"/>
      <c r="R45" s="198"/>
      <c r="S45" s="198"/>
      <c r="T45" s="198"/>
      <c r="U45" s="198"/>
      <c r="V45" s="198"/>
      <c r="W45" s="199"/>
      <c r="X45" s="197"/>
      <c r="Y45" s="198"/>
      <c r="Z45" s="198"/>
      <c r="AA45" s="198"/>
      <c r="AB45" s="199"/>
      <c r="AC45" s="197"/>
      <c r="AD45" s="198"/>
      <c r="AE45" s="193"/>
      <c r="AF45" s="193"/>
      <c r="AG45" s="193"/>
      <c r="AH45" s="193"/>
      <c r="AI45" s="193"/>
      <c r="AJ45" s="193"/>
      <c r="AK45" s="193"/>
      <c r="AL45" s="193"/>
    </row>
    <row r="46" spans="1:38" ht="24" x14ac:dyDescent="0.15">
      <c r="A46" s="193"/>
      <c r="B46" s="193"/>
      <c r="C46" s="194"/>
      <c r="D46" s="193"/>
      <c r="E46" s="193"/>
      <c r="F46" s="195"/>
      <c r="G46" s="196"/>
      <c r="H46" s="197"/>
      <c r="I46" s="198"/>
      <c r="J46" s="198"/>
      <c r="K46" s="198"/>
      <c r="L46" s="198"/>
      <c r="M46" s="198"/>
      <c r="N46" s="198"/>
      <c r="O46" s="199"/>
      <c r="P46" s="197"/>
      <c r="Q46" s="198"/>
      <c r="R46" s="198"/>
      <c r="S46" s="198"/>
      <c r="T46" s="198"/>
      <c r="U46" s="198"/>
      <c r="V46" s="198"/>
      <c r="W46" s="199"/>
      <c r="X46" s="197"/>
      <c r="Y46" s="198"/>
      <c r="Z46" s="198"/>
      <c r="AA46" s="198"/>
      <c r="AB46" s="199"/>
      <c r="AC46" s="197"/>
      <c r="AD46" s="198"/>
      <c r="AE46" s="193"/>
      <c r="AF46" s="193"/>
      <c r="AG46" s="193"/>
      <c r="AH46" s="193"/>
      <c r="AI46" s="193"/>
      <c r="AJ46" s="193"/>
      <c r="AK46" s="193"/>
      <c r="AL46" s="193"/>
    </row>
    <row r="47" spans="1:38" ht="24" x14ac:dyDescent="0.15">
      <c r="A47" s="193"/>
      <c r="B47" s="193"/>
      <c r="C47" s="194"/>
      <c r="D47" s="193"/>
      <c r="E47" s="193"/>
      <c r="F47" s="195"/>
      <c r="G47" s="196"/>
      <c r="H47" s="197"/>
      <c r="I47" s="198"/>
      <c r="J47" s="198"/>
      <c r="K47" s="198"/>
      <c r="L47" s="198"/>
      <c r="M47" s="198"/>
      <c r="N47" s="198"/>
      <c r="O47" s="199"/>
      <c r="P47" s="197"/>
      <c r="Q47" s="198"/>
      <c r="R47" s="198"/>
      <c r="S47" s="198"/>
      <c r="T47" s="198"/>
      <c r="U47" s="198"/>
      <c r="V47" s="198"/>
      <c r="W47" s="199"/>
      <c r="X47" s="197"/>
      <c r="Y47" s="198"/>
      <c r="Z47" s="198"/>
      <c r="AA47" s="198"/>
      <c r="AB47" s="199"/>
      <c r="AC47" s="197"/>
      <c r="AD47" s="198"/>
      <c r="AE47" s="193"/>
      <c r="AF47" s="193"/>
      <c r="AG47" s="193"/>
      <c r="AH47" s="193"/>
      <c r="AI47" s="193"/>
      <c r="AJ47" s="193"/>
      <c r="AK47" s="193"/>
      <c r="AL47" s="193"/>
    </row>
    <row r="48" spans="1:38" ht="24" x14ac:dyDescent="0.15">
      <c r="A48" s="193"/>
      <c r="B48" s="193"/>
      <c r="C48" s="194"/>
      <c r="D48" s="193"/>
      <c r="E48" s="193"/>
      <c r="F48" s="195"/>
      <c r="G48" s="196"/>
      <c r="H48" s="197"/>
      <c r="I48" s="198"/>
      <c r="J48" s="198"/>
      <c r="K48" s="198"/>
      <c r="L48" s="198"/>
      <c r="M48" s="198"/>
      <c r="N48" s="198"/>
      <c r="O48" s="199"/>
      <c r="P48" s="197"/>
      <c r="Q48" s="198"/>
      <c r="R48" s="198"/>
      <c r="S48" s="198"/>
      <c r="T48" s="198"/>
      <c r="U48" s="198"/>
      <c r="V48" s="198"/>
      <c r="W48" s="199"/>
      <c r="X48" s="197"/>
      <c r="Y48" s="198"/>
      <c r="Z48" s="198"/>
      <c r="AA48" s="198"/>
      <c r="AB48" s="199"/>
      <c r="AC48" s="197"/>
      <c r="AD48" s="198"/>
      <c r="AE48" s="193"/>
      <c r="AF48" s="193"/>
      <c r="AG48" s="193"/>
      <c r="AH48" s="193"/>
      <c r="AI48" s="193"/>
      <c r="AJ48" s="193"/>
      <c r="AK48" s="193"/>
      <c r="AL48" s="193"/>
    </row>
    <row r="49" spans="1:38" ht="24" x14ac:dyDescent="0.15">
      <c r="A49" s="193"/>
      <c r="B49" s="193"/>
      <c r="C49" s="194"/>
      <c r="D49" s="193"/>
      <c r="E49" s="193"/>
      <c r="F49" s="195"/>
      <c r="G49" s="196"/>
      <c r="H49" s="197"/>
      <c r="I49" s="198"/>
      <c r="J49" s="198"/>
      <c r="K49" s="198"/>
      <c r="L49" s="198"/>
      <c r="M49" s="198"/>
      <c r="N49" s="198"/>
      <c r="O49" s="199"/>
      <c r="P49" s="197"/>
      <c r="Q49" s="198"/>
      <c r="R49" s="198"/>
      <c r="S49" s="198"/>
      <c r="T49" s="198"/>
      <c r="U49" s="198"/>
      <c r="V49" s="198"/>
      <c r="W49" s="199"/>
      <c r="X49" s="197"/>
      <c r="Y49" s="198"/>
      <c r="Z49" s="198"/>
      <c r="AA49" s="198"/>
      <c r="AB49" s="199"/>
      <c r="AC49" s="197"/>
      <c r="AD49" s="198"/>
      <c r="AE49" s="193"/>
      <c r="AF49" s="193"/>
      <c r="AG49" s="193"/>
      <c r="AH49" s="193"/>
      <c r="AI49" s="193"/>
      <c r="AJ49" s="193"/>
      <c r="AK49" s="193"/>
      <c r="AL49" s="193"/>
    </row>
    <row r="50" spans="1:38" ht="24" x14ac:dyDescent="0.15">
      <c r="A50" s="193"/>
      <c r="B50" s="193"/>
      <c r="C50" s="194"/>
      <c r="D50" s="193"/>
      <c r="E50" s="193"/>
      <c r="F50" s="195"/>
      <c r="G50" s="196"/>
      <c r="H50" s="197"/>
      <c r="I50" s="198"/>
      <c r="J50" s="198"/>
      <c r="K50" s="198"/>
      <c r="L50" s="198"/>
      <c r="M50" s="198"/>
      <c r="N50" s="198"/>
      <c r="O50" s="199"/>
      <c r="P50" s="197"/>
      <c r="Q50" s="198"/>
      <c r="R50" s="198"/>
      <c r="S50" s="198"/>
      <c r="T50" s="198"/>
      <c r="U50" s="198"/>
      <c r="V50" s="198"/>
      <c r="W50" s="199"/>
      <c r="X50" s="197"/>
      <c r="Y50" s="198"/>
      <c r="Z50" s="198"/>
      <c r="AA50" s="198"/>
      <c r="AB50" s="199"/>
      <c r="AC50" s="197"/>
      <c r="AD50" s="198"/>
      <c r="AE50" s="193"/>
      <c r="AF50" s="193"/>
      <c r="AG50" s="193"/>
      <c r="AH50" s="193"/>
      <c r="AI50" s="193"/>
      <c r="AJ50" s="193"/>
      <c r="AK50" s="193"/>
      <c r="AL50" s="193"/>
    </row>
    <row r="51" spans="1:38" ht="24" x14ac:dyDescent="0.15">
      <c r="A51" s="193"/>
      <c r="B51" s="193"/>
      <c r="C51" s="194"/>
      <c r="D51" s="193"/>
      <c r="E51" s="193"/>
      <c r="F51" s="195"/>
      <c r="G51" s="196"/>
      <c r="H51" s="197"/>
      <c r="I51" s="198"/>
      <c r="J51" s="198"/>
      <c r="K51" s="198"/>
      <c r="L51" s="198"/>
      <c r="M51" s="198"/>
      <c r="N51" s="198"/>
      <c r="O51" s="199"/>
      <c r="P51" s="197"/>
      <c r="Q51" s="198"/>
      <c r="R51" s="198"/>
      <c r="S51" s="198"/>
      <c r="T51" s="198"/>
      <c r="U51" s="198"/>
      <c r="V51" s="198"/>
      <c r="W51" s="199"/>
      <c r="X51" s="197"/>
      <c r="Y51" s="198"/>
      <c r="Z51" s="198"/>
      <c r="AA51" s="198"/>
      <c r="AB51" s="199"/>
      <c r="AC51" s="197"/>
      <c r="AD51" s="198"/>
      <c r="AE51" s="193"/>
      <c r="AF51" s="193"/>
      <c r="AG51" s="193"/>
      <c r="AH51" s="193"/>
      <c r="AI51" s="193"/>
      <c r="AJ51" s="193"/>
      <c r="AK51" s="193"/>
      <c r="AL51" s="193"/>
    </row>
    <row r="52" spans="1:38" ht="24" x14ac:dyDescent="0.15">
      <c r="A52" s="193"/>
      <c r="B52" s="193"/>
      <c r="C52" s="194"/>
      <c r="D52" s="193"/>
      <c r="E52" s="193"/>
      <c r="F52" s="195"/>
      <c r="G52" s="196"/>
      <c r="H52" s="197"/>
      <c r="I52" s="198"/>
      <c r="J52" s="198"/>
      <c r="K52" s="198"/>
      <c r="L52" s="198"/>
      <c r="M52" s="198"/>
      <c r="N52" s="198"/>
      <c r="O52" s="199"/>
      <c r="P52" s="197"/>
      <c r="Q52" s="198"/>
      <c r="R52" s="198"/>
      <c r="S52" s="198"/>
      <c r="T52" s="198"/>
      <c r="U52" s="198"/>
      <c r="V52" s="198"/>
      <c r="W52" s="199"/>
      <c r="X52" s="197"/>
      <c r="Y52" s="198"/>
      <c r="Z52" s="198"/>
      <c r="AA52" s="198"/>
      <c r="AB52" s="199"/>
      <c r="AC52" s="197"/>
      <c r="AD52" s="198"/>
      <c r="AE52" s="193"/>
      <c r="AF52" s="193"/>
      <c r="AG52" s="193"/>
      <c r="AH52" s="193"/>
      <c r="AI52" s="193"/>
      <c r="AJ52" s="193"/>
      <c r="AK52" s="193"/>
      <c r="AL52" s="193"/>
    </row>
    <row r="53" spans="1:38" ht="24" x14ac:dyDescent="0.15">
      <c r="A53" s="193"/>
      <c r="B53" s="193"/>
      <c r="C53" s="194"/>
      <c r="D53" s="193"/>
      <c r="E53" s="193"/>
      <c r="F53" s="195"/>
      <c r="G53" s="196"/>
      <c r="H53" s="197"/>
      <c r="I53" s="198"/>
      <c r="J53" s="198"/>
      <c r="K53" s="198"/>
      <c r="L53" s="198"/>
      <c r="M53" s="198"/>
      <c r="N53" s="198"/>
      <c r="O53" s="199"/>
      <c r="P53" s="197"/>
      <c r="Q53" s="198"/>
      <c r="R53" s="198"/>
      <c r="S53" s="198"/>
      <c r="T53" s="198"/>
      <c r="U53" s="198"/>
      <c r="V53" s="198"/>
      <c r="W53" s="199"/>
      <c r="X53" s="197"/>
      <c r="Y53" s="198"/>
      <c r="Z53" s="198"/>
      <c r="AA53" s="198"/>
      <c r="AB53" s="199"/>
      <c r="AC53" s="197"/>
      <c r="AD53" s="198"/>
      <c r="AE53" s="193"/>
      <c r="AF53" s="193"/>
      <c r="AG53" s="193"/>
      <c r="AH53" s="193"/>
      <c r="AI53" s="193"/>
      <c r="AJ53" s="193"/>
      <c r="AK53" s="193"/>
      <c r="AL53" s="193"/>
    </row>
    <row r="54" spans="1:38" ht="24" x14ac:dyDescent="0.15">
      <c r="A54" s="193"/>
      <c r="B54" s="193"/>
      <c r="C54" s="194"/>
      <c r="D54" s="193"/>
      <c r="E54" s="193"/>
      <c r="F54" s="195"/>
      <c r="G54" s="196"/>
      <c r="H54" s="197"/>
      <c r="I54" s="198"/>
      <c r="J54" s="198"/>
      <c r="K54" s="198"/>
      <c r="L54" s="198"/>
      <c r="M54" s="198"/>
      <c r="N54" s="198"/>
      <c r="O54" s="199"/>
      <c r="P54" s="197"/>
      <c r="Q54" s="198"/>
      <c r="R54" s="198"/>
      <c r="S54" s="198"/>
      <c r="T54" s="198"/>
      <c r="U54" s="198"/>
      <c r="V54" s="198"/>
      <c r="W54" s="199"/>
      <c r="X54" s="197"/>
      <c r="Y54" s="198"/>
      <c r="Z54" s="198"/>
      <c r="AA54" s="198"/>
      <c r="AB54" s="199"/>
      <c r="AC54" s="197"/>
      <c r="AD54" s="198"/>
      <c r="AE54" s="193"/>
      <c r="AF54" s="193"/>
      <c r="AG54" s="193"/>
      <c r="AH54" s="193"/>
      <c r="AI54" s="193"/>
      <c r="AJ54" s="193"/>
      <c r="AK54" s="193"/>
      <c r="AL54" s="193"/>
    </row>
    <row r="55" spans="1:38" ht="24" x14ac:dyDescent="0.15">
      <c r="A55" s="193"/>
      <c r="B55" s="193"/>
      <c r="C55" s="194"/>
      <c r="D55" s="193"/>
      <c r="E55" s="193"/>
      <c r="F55" s="195"/>
      <c r="G55" s="196"/>
      <c r="H55" s="197"/>
      <c r="I55" s="198"/>
      <c r="J55" s="198"/>
      <c r="K55" s="198"/>
      <c r="L55" s="198"/>
      <c r="M55" s="198"/>
      <c r="N55" s="198"/>
      <c r="O55" s="199"/>
      <c r="P55" s="197"/>
      <c r="Q55" s="198"/>
      <c r="R55" s="198"/>
      <c r="S55" s="198"/>
      <c r="T55" s="198"/>
      <c r="U55" s="198"/>
      <c r="V55" s="198"/>
      <c r="W55" s="199"/>
      <c r="X55" s="197"/>
      <c r="Y55" s="198"/>
      <c r="Z55" s="198"/>
      <c r="AA55" s="198"/>
      <c r="AB55" s="199"/>
      <c r="AC55" s="197"/>
      <c r="AD55" s="198"/>
      <c r="AE55" s="193"/>
      <c r="AF55" s="193"/>
      <c r="AG55" s="193"/>
      <c r="AH55" s="193"/>
      <c r="AI55" s="193"/>
      <c r="AJ55" s="193"/>
      <c r="AK55" s="193"/>
      <c r="AL55" s="193"/>
    </row>
    <row r="75" spans="9:28" x14ac:dyDescent="0.15">
      <c r="I75" s="119"/>
      <c r="J75" s="119"/>
      <c r="K75" s="119"/>
      <c r="L75" s="119"/>
      <c r="M75" s="119"/>
      <c r="N75" s="119"/>
      <c r="Q75" s="119"/>
      <c r="R75" s="119"/>
      <c r="S75" s="119"/>
      <c r="T75" s="119"/>
      <c r="U75" s="119"/>
      <c r="V75" s="119"/>
      <c r="Y75" s="119"/>
      <c r="Z75" s="119"/>
      <c r="AA75" s="119"/>
    </row>
    <row r="76" spans="9:28" x14ac:dyDescent="0.15">
      <c r="I76" s="119"/>
      <c r="J76" s="119"/>
      <c r="K76" s="119"/>
      <c r="L76" s="119"/>
      <c r="M76" s="119"/>
      <c r="N76" s="119"/>
      <c r="Q76" s="119"/>
      <c r="R76" s="119"/>
      <c r="S76" s="119"/>
      <c r="T76" s="119"/>
      <c r="U76" s="119"/>
      <c r="V76" s="119"/>
      <c r="Y76" s="119"/>
      <c r="Z76" s="119"/>
      <c r="AA76" s="119"/>
    </row>
    <row r="77" spans="9:28" x14ac:dyDescent="0.15">
      <c r="I77" s="119"/>
      <c r="J77" s="119"/>
      <c r="K77" s="119"/>
      <c r="L77" s="119"/>
      <c r="M77" s="119"/>
      <c r="N77" s="119"/>
      <c r="Q77" s="119"/>
      <c r="R77" s="119"/>
      <c r="S77" s="119"/>
      <c r="T77" s="119"/>
      <c r="U77" s="119"/>
      <c r="V77" s="119"/>
      <c r="Y77" s="119"/>
      <c r="Z77" s="119"/>
      <c r="AA77" s="119"/>
    </row>
    <row r="78" spans="9:28" x14ac:dyDescent="0.15">
      <c r="I78" s="119"/>
      <c r="J78" s="119"/>
      <c r="K78" s="119"/>
      <c r="L78" s="119"/>
      <c r="M78" s="119"/>
      <c r="N78" s="119"/>
      <c r="Q78" s="119"/>
      <c r="R78" s="119"/>
      <c r="S78" s="119"/>
      <c r="T78" s="119"/>
      <c r="U78" s="119"/>
      <c r="V78" s="119"/>
      <c r="Y78" s="119"/>
      <c r="Z78" s="119"/>
      <c r="AA78" s="119"/>
    </row>
    <row r="79" spans="9:28" x14ac:dyDescent="0.15">
      <c r="I79" s="119"/>
      <c r="J79" s="119"/>
      <c r="K79" s="119"/>
      <c r="L79" s="119"/>
      <c r="M79" s="119"/>
      <c r="N79" s="119"/>
      <c r="Q79" s="119"/>
      <c r="R79" s="119"/>
      <c r="S79" s="119"/>
      <c r="T79" s="119"/>
      <c r="U79" s="119"/>
      <c r="V79" s="119"/>
      <c r="Y79" s="119"/>
      <c r="Z79" s="119"/>
      <c r="AA79" s="119"/>
    </row>
    <row r="80" spans="9:28" x14ac:dyDescent="0.15">
      <c r="I80" s="119"/>
      <c r="J80" s="119"/>
      <c r="K80" s="119"/>
      <c r="L80" s="200"/>
      <c r="M80" s="201"/>
      <c r="N80" s="200"/>
      <c r="O80" s="201"/>
      <c r="Q80" s="119"/>
      <c r="R80" s="119"/>
      <c r="S80" s="119"/>
      <c r="T80" s="200"/>
      <c r="U80" s="201"/>
      <c r="V80" s="200"/>
      <c r="W80" s="201"/>
      <c r="Y80" s="200"/>
      <c r="Z80" s="201"/>
      <c r="AA80" s="200"/>
      <c r="AB80" s="201"/>
    </row>
    <row r="81" spans="9:28" x14ac:dyDescent="0.15">
      <c r="I81" s="119"/>
      <c r="J81" s="119"/>
      <c r="K81" s="119"/>
      <c r="L81" s="202"/>
      <c r="M81" s="202"/>
      <c r="N81" s="202"/>
      <c r="O81" s="202"/>
      <c r="Q81" s="119"/>
      <c r="R81" s="119"/>
      <c r="S81" s="119"/>
      <c r="T81" s="202"/>
      <c r="U81" s="202"/>
      <c r="V81" s="202"/>
      <c r="W81" s="202"/>
      <c r="Y81" s="202"/>
      <c r="Z81" s="202"/>
      <c r="AA81" s="202"/>
      <c r="AB81" s="202"/>
    </row>
    <row r="82" spans="9:28" x14ac:dyDescent="0.15">
      <c r="I82" s="119"/>
      <c r="J82" s="119"/>
      <c r="K82" s="119"/>
      <c r="L82" s="202"/>
      <c r="M82" s="202"/>
      <c r="N82" s="202"/>
      <c r="O82" s="202"/>
      <c r="Q82" s="119"/>
      <c r="R82" s="119"/>
      <c r="S82" s="119"/>
      <c r="T82" s="202"/>
      <c r="U82" s="202"/>
      <c r="V82" s="202"/>
      <c r="W82" s="202"/>
      <c r="Y82" s="202"/>
      <c r="Z82" s="202"/>
      <c r="AA82" s="202"/>
      <c r="AB82" s="202"/>
    </row>
    <row r="83" spans="9:28" x14ac:dyDescent="0.15">
      <c r="I83" s="119"/>
      <c r="J83" s="119"/>
      <c r="K83" s="119"/>
      <c r="L83" s="202"/>
      <c r="M83" s="202"/>
      <c r="N83" s="202"/>
      <c r="O83" s="202"/>
      <c r="Q83" s="119"/>
      <c r="R83" s="119"/>
      <c r="S83" s="119"/>
      <c r="T83" s="202"/>
      <c r="U83" s="202"/>
      <c r="V83" s="202"/>
      <c r="W83" s="202"/>
      <c r="Y83" s="202"/>
      <c r="Z83" s="202"/>
      <c r="AA83" s="202"/>
      <c r="AB83" s="202"/>
    </row>
    <row r="84" spans="9:28" x14ac:dyDescent="0.15">
      <c r="I84" s="119"/>
      <c r="J84" s="119"/>
      <c r="K84" s="119"/>
      <c r="L84" s="202"/>
      <c r="M84" s="202"/>
      <c r="N84" s="202"/>
      <c r="O84" s="202"/>
      <c r="Q84" s="119"/>
      <c r="R84" s="119"/>
      <c r="S84" s="119"/>
      <c r="T84" s="202"/>
      <c r="U84" s="202"/>
      <c r="V84" s="202"/>
      <c r="W84" s="202"/>
      <c r="Y84" s="202"/>
      <c r="Z84" s="202"/>
      <c r="AA84" s="202"/>
      <c r="AB84" s="202"/>
    </row>
    <row r="85" spans="9:28" x14ac:dyDescent="0.15">
      <c r="I85" s="119"/>
      <c r="J85" s="119"/>
      <c r="K85" s="119"/>
      <c r="L85" s="202"/>
      <c r="M85" s="203"/>
      <c r="N85" s="202"/>
      <c r="O85" s="203"/>
      <c r="Q85" s="119"/>
      <c r="R85" s="119"/>
      <c r="S85" s="119"/>
      <c r="T85" s="202"/>
      <c r="U85" s="203"/>
      <c r="V85" s="202"/>
      <c r="W85" s="203"/>
      <c r="Y85" s="202"/>
      <c r="Z85" s="203"/>
      <c r="AA85" s="202"/>
      <c r="AB85" s="203"/>
    </row>
    <row r="86" spans="9:28" x14ac:dyDescent="0.15">
      <c r="I86" s="119"/>
      <c r="J86" s="119"/>
      <c r="K86" s="119"/>
      <c r="L86" s="202"/>
      <c r="M86" s="203"/>
      <c r="N86" s="202"/>
      <c r="O86" s="203"/>
      <c r="Q86" s="119"/>
      <c r="R86" s="119"/>
      <c r="S86" s="119"/>
      <c r="T86" s="202"/>
      <c r="U86" s="203"/>
      <c r="V86" s="202"/>
      <c r="W86" s="203"/>
      <c r="Y86" s="202"/>
      <c r="Z86" s="203"/>
      <c r="AA86" s="202"/>
      <c r="AB86" s="203"/>
    </row>
    <row r="87" spans="9:28" x14ac:dyDescent="0.15">
      <c r="I87" s="119"/>
      <c r="J87" s="119"/>
      <c r="K87" s="119"/>
      <c r="L87" s="202"/>
      <c r="M87" s="203"/>
      <c r="N87" s="202"/>
      <c r="O87" s="203"/>
      <c r="Q87" s="119"/>
      <c r="R87" s="119"/>
      <c r="S87" s="119"/>
      <c r="T87" s="202"/>
      <c r="U87" s="203"/>
      <c r="V87" s="202"/>
      <c r="W87" s="203"/>
      <c r="Y87" s="202"/>
      <c r="Z87" s="203"/>
      <c r="AA87" s="202"/>
      <c r="AB87" s="203"/>
    </row>
    <row r="88" spans="9:28" x14ac:dyDescent="0.15">
      <c r="I88" s="119"/>
      <c r="J88" s="119"/>
      <c r="K88" s="119"/>
      <c r="L88" s="202"/>
      <c r="M88" s="203"/>
      <c r="N88" s="202"/>
      <c r="O88" s="203"/>
      <c r="Q88" s="119"/>
      <c r="R88" s="119"/>
      <c r="S88" s="119"/>
      <c r="T88" s="202"/>
      <c r="U88" s="203"/>
      <c r="V88" s="202"/>
      <c r="W88" s="203"/>
      <c r="Y88" s="202"/>
      <c r="Z88" s="203"/>
      <c r="AA88" s="202"/>
      <c r="AB88" s="203"/>
    </row>
    <row r="89" spans="9:28" x14ac:dyDescent="0.15">
      <c r="I89" s="119"/>
      <c r="J89" s="119"/>
      <c r="K89" s="119"/>
      <c r="L89" s="202"/>
      <c r="M89" s="203"/>
      <c r="N89" s="202"/>
      <c r="O89" s="203"/>
      <c r="Q89" s="119"/>
      <c r="R89" s="119"/>
      <c r="S89" s="119"/>
      <c r="T89" s="202"/>
      <c r="U89" s="203"/>
      <c r="V89" s="202"/>
      <c r="W89" s="203"/>
      <c r="Y89" s="202"/>
      <c r="Z89" s="203"/>
      <c r="AA89" s="202"/>
      <c r="AB89" s="203"/>
    </row>
    <row r="90" spans="9:28" x14ac:dyDescent="0.15">
      <c r="I90" s="119"/>
      <c r="J90" s="119"/>
      <c r="K90" s="119"/>
      <c r="L90" s="202"/>
      <c r="M90" s="203"/>
      <c r="N90" s="202"/>
      <c r="O90" s="203"/>
      <c r="Q90" s="119"/>
      <c r="R90" s="119"/>
      <c r="S90" s="119"/>
      <c r="T90" s="202"/>
      <c r="U90" s="203"/>
      <c r="V90" s="202"/>
      <c r="W90" s="203"/>
      <c r="Y90" s="202"/>
      <c r="Z90" s="203"/>
      <c r="AA90" s="202"/>
      <c r="AB90" s="203"/>
    </row>
    <row r="91" spans="9:28" x14ac:dyDescent="0.15">
      <c r="I91" s="119"/>
      <c r="J91" s="119"/>
      <c r="K91" s="119"/>
      <c r="L91" s="202"/>
      <c r="M91" s="203"/>
      <c r="N91" s="202"/>
      <c r="O91" s="203"/>
      <c r="Q91" s="119"/>
      <c r="R91" s="119"/>
      <c r="S91" s="119"/>
      <c r="T91" s="202"/>
      <c r="U91" s="203"/>
      <c r="V91" s="202"/>
      <c r="W91" s="203"/>
      <c r="Y91" s="202"/>
      <c r="Z91" s="203"/>
      <c r="AA91" s="202"/>
      <c r="AB91" s="203"/>
    </row>
    <row r="92" spans="9:28" x14ac:dyDescent="0.15">
      <c r="I92" s="119"/>
      <c r="J92" s="119"/>
      <c r="K92" s="119"/>
      <c r="L92" s="202"/>
      <c r="M92" s="203"/>
      <c r="N92" s="203"/>
      <c r="O92" s="203"/>
      <c r="Q92" s="119"/>
      <c r="R92" s="119"/>
      <c r="S92" s="119"/>
      <c r="T92" s="202"/>
      <c r="U92" s="203"/>
      <c r="V92" s="203"/>
      <c r="W92" s="203"/>
      <c r="Y92" s="202"/>
      <c r="Z92" s="203"/>
      <c r="AA92" s="203"/>
      <c r="AB92" s="203"/>
    </row>
    <row r="93" spans="9:28" x14ac:dyDescent="0.15">
      <c r="I93" s="119"/>
      <c r="J93" s="119"/>
      <c r="K93" s="119"/>
      <c r="L93" s="202"/>
      <c r="M93" s="203"/>
      <c r="N93" s="203"/>
      <c r="O93" s="203"/>
      <c r="Q93" s="119"/>
      <c r="R93" s="119"/>
      <c r="S93" s="119"/>
      <c r="T93" s="202"/>
      <c r="U93" s="203"/>
      <c r="V93" s="203"/>
      <c r="W93" s="203"/>
      <c r="Y93" s="202"/>
      <c r="Z93" s="203"/>
      <c r="AA93" s="203"/>
      <c r="AB93" s="203"/>
    </row>
    <row r="94" spans="9:28" x14ac:dyDescent="0.15">
      <c r="I94" s="119"/>
      <c r="J94" s="119"/>
      <c r="K94" s="119"/>
      <c r="L94" s="202"/>
      <c r="M94" s="203"/>
      <c r="N94" s="203"/>
      <c r="O94" s="203"/>
      <c r="Q94" s="119"/>
      <c r="R94" s="119"/>
      <c r="S94" s="119"/>
      <c r="T94" s="202"/>
      <c r="U94" s="203"/>
      <c r="V94" s="203"/>
      <c r="W94" s="203"/>
      <c r="Y94" s="202"/>
      <c r="Z94" s="203"/>
      <c r="AA94" s="203"/>
      <c r="AB94" s="203"/>
    </row>
    <row r="95" spans="9:28" x14ac:dyDescent="0.15">
      <c r="I95" s="119"/>
      <c r="J95" s="119"/>
      <c r="K95" s="119"/>
      <c r="L95" s="202"/>
      <c r="M95" s="203"/>
      <c r="N95" s="203"/>
      <c r="O95" s="203"/>
      <c r="Q95" s="119"/>
      <c r="R95" s="119"/>
      <c r="S95" s="119"/>
      <c r="T95" s="202"/>
      <c r="U95" s="203"/>
      <c r="V95" s="203"/>
      <c r="W95" s="203"/>
      <c r="Y95" s="202"/>
      <c r="Z95" s="203"/>
      <c r="AA95" s="203"/>
      <c r="AB95" s="203"/>
    </row>
    <row r="96" spans="9:28" x14ac:dyDescent="0.15">
      <c r="I96" s="119"/>
      <c r="J96" s="119"/>
      <c r="K96" s="119"/>
      <c r="L96" s="202"/>
      <c r="M96" s="203"/>
      <c r="N96" s="203"/>
      <c r="O96" s="203"/>
      <c r="Q96" s="119"/>
      <c r="R96" s="119"/>
      <c r="S96" s="119"/>
      <c r="T96" s="202"/>
      <c r="U96" s="203"/>
      <c r="V96" s="203"/>
      <c r="W96" s="203"/>
      <c r="Y96" s="202"/>
      <c r="Z96" s="203"/>
      <c r="AA96" s="203"/>
      <c r="AB96" s="203"/>
    </row>
    <row r="97" spans="9:28" x14ac:dyDescent="0.15">
      <c r="I97" s="119"/>
      <c r="J97" s="119"/>
      <c r="K97" s="119"/>
      <c r="L97" s="202"/>
      <c r="M97" s="203"/>
      <c r="N97" s="203"/>
      <c r="O97" s="203"/>
      <c r="Q97" s="119"/>
      <c r="R97" s="119"/>
      <c r="S97" s="119"/>
      <c r="T97" s="202"/>
      <c r="U97" s="203"/>
      <c r="V97" s="203"/>
      <c r="W97" s="203"/>
      <c r="Y97" s="202"/>
      <c r="Z97" s="203"/>
      <c r="AA97" s="203"/>
      <c r="AB97" s="203"/>
    </row>
    <row r="98" spans="9:28" x14ac:dyDescent="0.15">
      <c r="I98" s="119"/>
      <c r="J98" s="119"/>
      <c r="K98" s="119"/>
      <c r="L98" s="202"/>
      <c r="M98" s="202"/>
      <c r="N98" s="203"/>
      <c r="O98" s="202"/>
      <c r="Q98" s="119"/>
      <c r="R98" s="119"/>
      <c r="S98" s="119"/>
      <c r="T98" s="202"/>
      <c r="U98" s="202"/>
      <c r="V98" s="203"/>
      <c r="W98" s="202"/>
      <c r="Y98" s="202"/>
      <c r="Z98" s="202"/>
      <c r="AA98" s="203"/>
      <c r="AB98" s="202"/>
    </row>
    <row r="99" spans="9:28" x14ac:dyDescent="0.15">
      <c r="I99" s="119"/>
      <c r="J99" s="119"/>
      <c r="K99" s="119"/>
      <c r="L99" s="202"/>
      <c r="M99" s="202"/>
      <c r="N99" s="203"/>
      <c r="O99" s="202"/>
      <c r="Q99" s="119"/>
      <c r="R99" s="119"/>
      <c r="S99" s="119"/>
      <c r="T99" s="202"/>
      <c r="U99" s="202"/>
      <c r="V99" s="203"/>
      <c r="W99" s="202"/>
      <c r="Y99" s="202"/>
      <c r="Z99" s="202"/>
      <c r="AA99" s="203"/>
      <c r="AB99" s="202"/>
    </row>
    <row r="100" spans="9:28" x14ac:dyDescent="0.15">
      <c r="I100" s="119"/>
      <c r="J100" s="119"/>
      <c r="K100" s="119"/>
      <c r="L100" s="202"/>
      <c r="M100" s="202"/>
      <c r="N100" s="203"/>
      <c r="O100" s="202"/>
      <c r="Q100" s="119"/>
      <c r="R100" s="119"/>
      <c r="S100" s="119"/>
      <c r="T100" s="202"/>
      <c r="U100" s="202"/>
      <c r="V100" s="203"/>
      <c r="W100" s="202"/>
      <c r="Y100" s="202"/>
      <c r="Z100" s="202"/>
      <c r="AA100" s="203"/>
      <c r="AB100" s="202"/>
    </row>
    <row r="101" spans="9:28" x14ac:dyDescent="0.15">
      <c r="I101" s="119"/>
      <c r="J101" s="119"/>
      <c r="K101" s="119"/>
      <c r="L101" s="202"/>
      <c r="M101" s="202"/>
      <c r="N101" s="203"/>
      <c r="O101" s="202"/>
      <c r="Q101" s="119"/>
      <c r="R101" s="119"/>
      <c r="S101" s="119"/>
      <c r="T101" s="202"/>
      <c r="U101" s="202"/>
      <c r="V101" s="203"/>
      <c r="W101" s="202"/>
      <c r="Y101" s="202"/>
      <c r="Z101" s="202"/>
      <c r="AA101" s="203"/>
      <c r="AB101" s="202"/>
    </row>
    <row r="102" spans="9:28" x14ac:dyDescent="0.15">
      <c r="I102" s="119"/>
      <c r="J102" s="119"/>
      <c r="K102" s="119"/>
      <c r="L102" s="202"/>
      <c r="M102" s="202"/>
      <c r="N102" s="203"/>
      <c r="O102" s="202"/>
      <c r="Q102" s="119"/>
      <c r="R102" s="119"/>
      <c r="S102" s="119"/>
      <c r="T102" s="202"/>
      <c r="U102" s="202"/>
      <c r="V102" s="203"/>
      <c r="W102" s="202"/>
      <c r="Y102" s="202"/>
      <c r="Z102" s="202"/>
      <c r="AA102" s="203"/>
      <c r="AB102" s="202"/>
    </row>
    <row r="103" spans="9:28" x14ac:dyDescent="0.15">
      <c r="I103" s="119"/>
      <c r="J103" s="119"/>
      <c r="K103" s="119"/>
      <c r="L103" s="119"/>
      <c r="M103" s="119"/>
      <c r="N103" s="119"/>
      <c r="O103" s="204"/>
      <c r="Q103" s="119"/>
      <c r="R103" s="119"/>
      <c r="S103" s="119"/>
      <c r="T103" s="119"/>
      <c r="U103" s="119"/>
      <c r="V103" s="119"/>
      <c r="W103" s="204"/>
      <c r="Y103" s="119"/>
      <c r="Z103" s="119"/>
      <c r="AA103" s="119"/>
      <c r="AB103" s="204"/>
    </row>
    <row r="104" spans="9:28" x14ac:dyDescent="0.15">
      <c r="I104" s="119"/>
      <c r="J104" s="119"/>
      <c r="K104" s="119"/>
      <c r="L104" s="119"/>
      <c r="M104" s="119"/>
      <c r="N104" s="119"/>
      <c r="O104" s="204"/>
      <c r="Q104" s="119"/>
      <c r="R104" s="119"/>
      <c r="S104" s="119"/>
      <c r="T104" s="119"/>
      <c r="U104" s="119"/>
      <c r="V104" s="119"/>
      <c r="W104" s="204"/>
      <c r="Y104" s="119"/>
      <c r="Z104" s="119"/>
      <c r="AA104" s="119"/>
      <c r="AB104" s="204"/>
    </row>
    <row r="105" spans="9:28" x14ac:dyDescent="0.15">
      <c r="I105" s="119"/>
      <c r="J105" s="119"/>
      <c r="K105" s="119"/>
      <c r="L105" s="119"/>
      <c r="M105" s="119"/>
      <c r="N105" s="119"/>
      <c r="O105" s="204"/>
      <c r="Q105" s="119"/>
      <c r="R105" s="119"/>
      <c r="S105" s="119"/>
      <c r="T105" s="119"/>
      <c r="U105" s="119"/>
      <c r="V105" s="119"/>
      <c r="W105" s="204"/>
      <c r="Y105" s="119"/>
      <c r="Z105" s="119"/>
      <c r="AA105" s="119"/>
      <c r="AB105" s="204"/>
    </row>
    <row r="106" spans="9:28" x14ac:dyDescent="0.15">
      <c r="N106" s="119"/>
      <c r="O106" s="204"/>
      <c r="V106" s="119"/>
      <c r="W106" s="204"/>
      <c r="AA106" s="119"/>
      <c r="AB106" s="204"/>
    </row>
    <row r="107" spans="9:28" x14ac:dyDescent="0.15">
      <c r="N107" s="119"/>
      <c r="O107" s="204"/>
      <c r="V107" s="119"/>
      <c r="W107" s="204"/>
      <c r="AA107" s="119"/>
      <c r="AB107" s="204"/>
    </row>
  </sheetData>
  <mergeCells count="40">
    <mergeCell ref="AG13:AG17"/>
    <mergeCell ref="C15:C17"/>
    <mergeCell ref="D15:D17"/>
    <mergeCell ref="E15:E17"/>
    <mergeCell ref="S13:S16"/>
    <mergeCell ref="T13:T16"/>
    <mergeCell ref="U13:U16"/>
    <mergeCell ref="V13:V16"/>
    <mergeCell ref="W13:W16"/>
    <mergeCell ref="X13:X16"/>
    <mergeCell ref="M13:M16"/>
    <mergeCell ref="N13:N16"/>
    <mergeCell ref="O13:O16"/>
    <mergeCell ref="P13:P16"/>
    <mergeCell ref="Q13:Q16"/>
    <mergeCell ref="R13:R16"/>
    <mergeCell ref="AE2:AE3"/>
    <mergeCell ref="Y13:Y16"/>
    <mergeCell ref="Z13:Z16"/>
    <mergeCell ref="AA13:AA16"/>
    <mergeCell ref="AB13:AB16"/>
    <mergeCell ref="AC13:AC16"/>
    <mergeCell ref="AD13:AD16"/>
    <mergeCell ref="AE13:AE16"/>
    <mergeCell ref="X12:AB12"/>
    <mergeCell ref="I13:I16"/>
    <mergeCell ref="J13:J16"/>
    <mergeCell ref="K13:K16"/>
    <mergeCell ref="L13:L16"/>
    <mergeCell ref="C5:D5"/>
    <mergeCell ref="H7:O7"/>
    <mergeCell ref="H8:W9"/>
    <mergeCell ref="A12:F12"/>
    <mergeCell ref="H12:O12"/>
    <mergeCell ref="P12:W12"/>
    <mergeCell ref="A13:A17"/>
    <mergeCell ref="B13:B17"/>
    <mergeCell ref="C13:E14"/>
    <mergeCell ref="F13:F16"/>
    <mergeCell ref="H13:H16"/>
  </mergeCells>
  <phoneticPr fontId="2"/>
  <printOptions horizontalCentered="1"/>
  <pageMargins left="0.39370078740157483" right="0.39370078740157483" top="0.78740157480314965" bottom="0.39370078740157483" header="0.51181102362204722" footer="0.51181102362204722"/>
  <pageSetup paperSize="8" scale="32"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5"/>
  <sheetViews>
    <sheetView workbookViewId="0">
      <selection activeCell="B16" sqref="B16:X16"/>
    </sheetView>
  </sheetViews>
  <sheetFormatPr defaultColWidth="3.625" defaultRowHeight="13.5" x14ac:dyDescent="0.15"/>
  <cols>
    <col min="1" max="18" width="3.625" style="76"/>
    <col min="19" max="19" width="2.625" style="76" customWidth="1"/>
    <col min="20" max="24" width="3.625" style="76"/>
    <col min="25" max="25" width="2.625" style="76" customWidth="1"/>
    <col min="26" max="16384" width="3.625" style="76"/>
  </cols>
  <sheetData>
    <row r="1" spans="1:25" ht="20.100000000000001" customHeight="1" x14ac:dyDescent="0.15">
      <c r="W1" s="439"/>
      <c r="X1" s="439"/>
      <c r="Y1" s="439"/>
    </row>
    <row r="3" spans="1:25" ht="20.100000000000001" customHeight="1" x14ac:dyDescent="0.15">
      <c r="A3" s="440" t="s">
        <v>46</v>
      </c>
      <c r="B3" s="440"/>
      <c r="C3" s="440"/>
      <c r="D3" s="440"/>
      <c r="E3" s="440"/>
      <c r="F3" s="440"/>
      <c r="G3" s="440"/>
      <c r="H3" s="440"/>
      <c r="I3" s="440"/>
      <c r="J3" s="440"/>
      <c r="K3" s="440"/>
      <c r="L3" s="440"/>
      <c r="M3" s="440"/>
      <c r="N3" s="440"/>
      <c r="O3" s="440"/>
      <c r="P3" s="440"/>
      <c r="Q3" s="440"/>
      <c r="R3" s="440"/>
      <c r="S3" s="440"/>
      <c r="T3" s="440"/>
      <c r="U3" s="440"/>
      <c r="V3" s="440"/>
      <c r="W3" s="440"/>
      <c r="X3" s="440"/>
      <c r="Y3" s="440"/>
    </row>
    <row r="5" spans="1:25" ht="14.25" x14ac:dyDescent="0.15">
      <c r="A5" s="441" t="s">
        <v>29</v>
      </c>
      <c r="B5" s="441"/>
      <c r="C5" s="441"/>
      <c r="D5" s="441"/>
      <c r="E5" s="441"/>
      <c r="F5" s="441"/>
      <c r="G5" s="442"/>
      <c r="H5" s="442"/>
      <c r="I5" s="442"/>
      <c r="J5" s="442"/>
      <c r="K5" s="442"/>
      <c r="L5" s="442"/>
      <c r="M5" s="442"/>
      <c r="N5" s="442"/>
    </row>
    <row r="6" spans="1:25" ht="22.5" customHeight="1" x14ac:dyDescent="0.15"/>
    <row r="7" spans="1:25" ht="20.100000000000001" customHeight="1" x14ac:dyDescent="0.15">
      <c r="A7" s="77"/>
      <c r="B7" s="432" t="s">
        <v>47</v>
      </c>
      <c r="C7" s="433"/>
      <c r="D7" s="433"/>
      <c r="E7" s="433"/>
      <c r="F7" s="433"/>
      <c r="G7" s="434"/>
      <c r="H7" s="434"/>
      <c r="I7" s="434"/>
      <c r="J7" s="434"/>
      <c r="K7" s="434"/>
      <c r="L7" s="434"/>
      <c r="M7" s="434"/>
      <c r="N7" s="434"/>
      <c r="O7" s="434"/>
      <c r="P7" s="434"/>
      <c r="Q7" s="434"/>
      <c r="R7" s="434"/>
      <c r="S7" s="434"/>
      <c r="T7" s="434"/>
      <c r="U7" s="434"/>
      <c r="V7" s="434"/>
      <c r="W7" s="434"/>
      <c r="X7" s="435"/>
    </row>
    <row r="8" spans="1:25" ht="54" customHeight="1" x14ac:dyDescent="0.15">
      <c r="B8" s="436"/>
      <c r="C8" s="437"/>
      <c r="D8" s="437"/>
      <c r="E8" s="437"/>
      <c r="F8" s="437"/>
      <c r="G8" s="437"/>
      <c r="H8" s="437"/>
      <c r="I8" s="437"/>
      <c r="J8" s="437"/>
      <c r="K8" s="437"/>
      <c r="L8" s="437"/>
      <c r="M8" s="437"/>
      <c r="N8" s="437"/>
      <c r="O8" s="437"/>
      <c r="P8" s="437"/>
      <c r="Q8" s="437"/>
      <c r="R8" s="437"/>
      <c r="S8" s="437"/>
      <c r="T8" s="437"/>
      <c r="U8" s="437"/>
      <c r="V8" s="437"/>
      <c r="W8" s="437"/>
      <c r="X8" s="438"/>
    </row>
    <row r="9" spans="1:25" ht="20.100000000000001" customHeight="1" x14ac:dyDescent="0.15">
      <c r="E9" s="77"/>
      <c r="F9" s="77"/>
      <c r="G9" s="77"/>
      <c r="H9" s="77"/>
      <c r="J9" s="77"/>
      <c r="L9" s="77"/>
      <c r="N9" s="77"/>
      <c r="O9" s="78"/>
    </row>
    <row r="10" spans="1:25" ht="20.100000000000001" customHeight="1" x14ac:dyDescent="0.15">
      <c r="A10" s="77"/>
      <c r="B10" s="432" t="s">
        <v>31</v>
      </c>
      <c r="C10" s="433"/>
      <c r="D10" s="433"/>
      <c r="E10" s="433"/>
      <c r="F10" s="433"/>
      <c r="G10" s="434"/>
      <c r="H10" s="434"/>
      <c r="I10" s="434"/>
      <c r="J10" s="434"/>
      <c r="K10" s="434"/>
      <c r="L10" s="434"/>
      <c r="M10" s="434"/>
      <c r="N10" s="434"/>
      <c r="O10" s="434"/>
      <c r="P10" s="434"/>
      <c r="Q10" s="434"/>
      <c r="R10" s="434"/>
      <c r="S10" s="434"/>
      <c r="T10" s="434"/>
      <c r="U10" s="434"/>
      <c r="V10" s="434"/>
      <c r="W10" s="434"/>
      <c r="X10" s="435"/>
    </row>
    <row r="11" spans="1:25" ht="69" customHeight="1" x14ac:dyDescent="0.15">
      <c r="B11" s="436"/>
      <c r="C11" s="437"/>
      <c r="D11" s="437"/>
      <c r="E11" s="437"/>
      <c r="F11" s="437"/>
      <c r="G11" s="437"/>
      <c r="H11" s="437"/>
      <c r="I11" s="437"/>
      <c r="J11" s="437"/>
      <c r="K11" s="437"/>
      <c r="L11" s="437"/>
      <c r="M11" s="437"/>
      <c r="N11" s="437"/>
      <c r="O11" s="437"/>
      <c r="P11" s="437"/>
      <c r="Q11" s="437"/>
      <c r="R11" s="437"/>
      <c r="S11" s="437"/>
      <c r="T11" s="437"/>
      <c r="U11" s="437"/>
      <c r="V11" s="437"/>
      <c r="W11" s="437"/>
      <c r="X11" s="438"/>
    </row>
    <row r="12" spans="1:25" ht="20.100000000000001" customHeight="1" x14ac:dyDescent="0.15">
      <c r="E12" s="77"/>
      <c r="F12" s="77"/>
      <c r="G12" s="77"/>
      <c r="H12" s="77"/>
      <c r="J12" s="77"/>
      <c r="L12" s="77"/>
      <c r="N12" s="77"/>
      <c r="O12" s="78"/>
    </row>
    <row r="13" spans="1:25" ht="20.100000000000001" customHeight="1" x14ac:dyDescent="0.15">
      <c r="A13" s="77"/>
      <c r="B13" s="432" t="s">
        <v>48</v>
      </c>
      <c r="C13" s="433"/>
      <c r="D13" s="433"/>
      <c r="E13" s="433"/>
      <c r="F13" s="433"/>
      <c r="G13" s="434"/>
      <c r="H13" s="434"/>
      <c r="I13" s="434"/>
      <c r="J13" s="434"/>
      <c r="K13" s="434"/>
      <c r="L13" s="434"/>
      <c r="M13" s="434"/>
      <c r="N13" s="434"/>
      <c r="O13" s="434"/>
      <c r="P13" s="434"/>
      <c r="Q13" s="434"/>
      <c r="R13" s="434"/>
      <c r="S13" s="434"/>
      <c r="T13" s="434"/>
      <c r="U13" s="434"/>
      <c r="V13" s="434"/>
      <c r="W13" s="434"/>
      <c r="X13" s="435"/>
    </row>
    <row r="14" spans="1:25" ht="78" customHeight="1" x14ac:dyDescent="0.15">
      <c r="B14" s="436"/>
      <c r="C14" s="437"/>
      <c r="D14" s="437"/>
      <c r="E14" s="437"/>
      <c r="F14" s="437"/>
      <c r="G14" s="437"/>
      <c r="H14" s="437"/>
      <c r="I14" s="437"/>
      <c r="J14" s="437"/>
      <c r="K14" s="437"/>
      <c r="L14" s="437"/>
      <c r="M14" s="437"/>
      <c r="N14" s="437"/>
      <c r="O14" s="437"/>
      <c r="P14" s="437"/>
      <c r="Q14" s="437"/>
      <c r="R14" s="437"/>
      <c r="S14" s="437"/>
      <c r="T14" s="437"/>
      <c r="U14" s="437"/>
      <c r="V14" s="437"/>
      <c r="W14" s="437"/>
      <c r="X14" s="438"/>
    </row>
    <row r="15" spans="1:25" ht="18.75" customHeight="1" x14ac:dyDescent="0.15">
      <c r="A15" s="79"/>
      <c r="B15" s="80"/>
      <c r="C15" s="80"/>
      <c r="D15" s="80"/>
      <c r="E15" s="80"/>
      <c r="F15" s="80"/>
      <c r="G15" s="80"/>
      <c r="H15" s="80"/>
      <c r="I15" s="80"/>
      <c r="J15" s="80"/>
      <c r="K15" s="80"/>
      <c r="L15" s="80"/>
      <c r="M15" s="80"/>
      <c r="N15" s="80"/>
      <c r="O15" s="80"/>
      <c r="P15" s="80"/>
      <c r="Q15" s="80"/>
      <c r="R15" s="80"/>
      <c r="S15" s="80"/>
      <c r="T15" s="80"/>
      <c r="U15" s="80"/>
      <c r="V15" s="80"/>
      <c r="W15" s="80"/>
      <c r="X15" s="80"/>
      <c r="Y15" s="79"/>
    </row>
    <row r="16" spans="1:25" ht="20.100000000000001" customHeight="1" x14ac:dyDescent="0.15">
      <c r="A16" s="77"/>
      <c r="B16" s="432" t="s">
        <v>49</v>
      </c>
      <c r="C16" s="433"/>
      <c r="D16" s="433"/>
      <c r="E16" s="433"/>
      <c r="F16" s="433"/>
      <c r="G16" s="434"/>
      <c r="H16" s="434"/>
      <c r="I16" s="434"/>
      <c r="J16" s="434"/>
      <c r="K16" s="434"/>
      <c r="L16" s="434"/>
      <c r="M16" s="434"/>
      <c r="N16" s="434"/>
      <c r="O16" s="434"/>
      <c r="P16" s="434"/>
      <c r="Q16" s="434"/>
      <c r="R16" s="434"/>
      <c r="S16" s="434"/>
      <c r="T16" s="434"/>
      <c r="U16" s="434"/>
      <c r="V16" s="434"/>
      <c r="W16" s="434"/>
      <c r="X16" s="435"/>
    </row>
    <row r="17" spans="1:26" ht="78" customHeight="1" x14ac:dyDescent="0.15">
      <c r="B17" s="436"/>
      <c r="C17" s="437"/>
      <c r="D17" s="437"/>
      <c r="E17" s="437"/>
      <c r="F17" s="437"/>
      <c r="G17" s="437"/>
      <c r="H17" s="437"/>
      <c r="I17" s="437"/>
      <c r="J17" s="437"/>
      <c r="K17" s="437"/>
      <c r="L17" s="437"/>
      <c r="M17" s="437"/>
      <c r="N17" s="437"/>
      <c r="O17" s="437"/>
      <c r="P17" s="437"/>
      <c r="Q17" s="437"/>
      <c r="R17" s="437"/>
      <c r="S17" s="437"/>
      <c r="T17" s="437"/>
      <c r="U17" s="437"/>
      <c r="V17" s="437"/>
      <c r="W17" s="437"/>
      <c r="X17" s="438"/>
    </row>
    <row r="18" spans="1:26" ht="24" customHeight="1" x14ac:dyDescent="0.15">
      <c r="A18" s="79"/>
      <c r="B18" s="81"/>
      <c r="C18" s="81"/>
      <c r="D18" s="81"/>
      <c r="E18" s="81"/>
      <c r="F18" s="81"/>
      <c r="G18" s="81"/>
      <c r="H18" s="81"/>
      <c r="I18" s="81"/>
      <c r="J18" s="81"/>
      <c r="K18" s="81"/>
      <c r="L18" s="81"/>
      <c r="M18" s="81"/>
      <c r="N18" s="81"/>
      <c r="O18" s="81"/>
      <c r="P18" s="81"/>
      <c r="Q18" s="81"/>
      <c r="R18" s="81"/>
      <c r="S18" s="81"/>
      <c r="T18" s="81"/>
      <c r="U18" s="81"/>
      <c r="V18" s="81"/>
      <c r="W18" s="81"/>
      <c r="X18" s="81"/>
      <c r="Y18" s="79"/>
      <c r="Z18" s="79"/>
    </row>
    <row r="19" spans="1:26" ht="20.100000000000001" customHeight="1" x14ac:dyDescent="0.15">
      <c r="A19" s="77"/>
      <c r="B19" s="432" t="s">
        <v>50</v>
      </c>
      <c r="C19" s="433"/>
      <c r="D19" s="433"/>
      <c r="E19" s="433"/>
      <c r="F19" s="433"/>
      <c r="G19" s="434"/>
      <c r="H19" s="434"/>
      <c r="I19" s="434"/>
      <c r="J19" s="434"/>
      <c r="K19" s="434"/>
      <c r="L19" s="434"/>
      <c r="M19" s="434"/>
      <c r="N19" s="434"/>
      <c r="O19" s="434"/>
      <c r="P19" s="434"/>
      <c r="Q19" s="434"/>
      <c r="R19" s="434"/>
      <c r="S19" s="434"/>
      <c r="T19" s="434"/>
      <c r="U19" s="434"/>
      <c r="V19" s="434"/>
      <c r="W19" s="434"/>
      <c r="X19" s="435"/>
    </row>
    <row r="20" spans="1:26" ht="78" customHeight="1" x14ac:dyDescent="0.15">
      <c r="B20" s="436"/>
      <c r="C20" s="437"/>
      <c r="D20" s="437"/>
      <c r="E20" s="437"/>
      <c r="F20" s="437"/>
      <c r="G20" s="437"/>
      <c r="H20" s="437"/>
      <c r="I20" s="437"/>
      <c r="J20" s="437"/>
      <c r="K20" s="437"/>
      <c r="L20" s="437"/>
      <c r="M20" s="437"/>
      <c r="N20" s="437"/>
      <c r="O20" s="437"/>
      <c r="P20" s="437"/>
      <c r="Q20" s="437"/>
      <c r="R20" s="437"/>
      <c r="S20" s="437"/>
      <c r="T20" s="437"/>
      <c r="U20" s="437"/>
      <c r="V20" s="437"/>
      <c r="W20" s="437"/>
      <c r="X20" s="438"/>
    </row>
    <row r="21" spans="1:26" ht="27" customHeight="1" x14ac:dyDescent="0.15">
      <c r="A21" s="79"/>
      <c r="B21" s="81"/>
      <c r="C21" s="81"/>
      <c r="D21" s="81"/>
      <c r="E21" s="81"/>
      <c r="F21" s="81"/>
      <c r="G21" s="81"/>
      <c r="H21" s="81"/>
      <c r="I21" s="81"/>
      <c r="J21" s="81"/>
      <c r="K21" s="81"/>
      <c r="L21" s="81"/>
      <c r="M21" s="81"/>
      <c r="N21" s="81"/>
      <c r="O21" s="81"/>
      <c r="P21" s="81"/>
      <c r="Q21" s="81"/>
      <c r="R21" s="81"/>
      <c r="S21" s="81"/>
      <c r="T21" s="81"/>
      <c r="U21" s="81"/>
      <c r="V21" s="81"/>
      <c r="W21" s="81"/>
      <c r="X21" s="81"/>
      <c r="Y21" s="79"/>
      <c r="Z21" s="79"/>
    </row>
    <row r="22" spans="1:26" ht="20.100000000000001" customHeight="1" x14ac:dyDescent="0.15">
      <c r="A22" s="77"/>
      <c r="B22" s="432" t="s">
        <v>34</v>
      </c>
      <c r="C22" s="433"/>
      <c r="D22" s="433"/>
      <c r="E22" s="433"/>
      <c r="F22" s="433"/>
      <c r="G22" s="434"/>
      <c r="H22" s="434"/>
      <c r="I22" s="434"/>
      <c r="J22" s="434"/>
      <c r="K22" s="434"/>
      <c r="L22" s="434"/>
      <c r="M22" s="434"/>
      <c r="N22" s="434"/>
      <c r="O22" s="434"/>
      <c r="P22" s="434"/>
      <c r="Q22" s="434"/>
      <c r="R22" s="434"/>
      <c r="S22" s="434"/>
      <c r="T22" s="434"/>
      <c r="U22" s="434"/>
      <c r="V22" s="434"/>
      <c r="W22" s="434"/>
      <c r="X22" s="435"/>
    </row>
    <row r="23" spans="1:26" ht="78" customHeight="1" x14ac:dyDescent="0.15">
      <c r="B23" s="436"/>
      <c r="C23" s="437"/>
      <c r="D23" s="437"/>
      <c r="E23" s="437"/>
      <c r="F23" s="437"/>
      <c r="G23" s="437"/>
      <c r="H23" s="437"/>
      <c r="I23" s="437"/>
      <c r="J23" s="437"/>
      <c r="K23" s="437"/>
      <c r="L23" s="437"/>
      <c r="M23" s="437"/>
      <c r="N23" s="437"/>
      <c r="O23" s="437"/>
      <c r="P23" s="437"/>
      <c r="Q23" s="437"/>
      <c r="R23" s="437"/>
      <c r="S23" s="437"/>
      <c r="T23" s="437"/>
      <c r="U23" s="437"/>
      <c r="V23" s="437"/>
      <c r="W23" s="437"/>
      <c r="X23" s="438"/>
    </row>
    <row r="24" spans="1:26" ht="20.100000000000001" customHeight="1" x14ac:dyDescent="0.15">
      <c r="A24" s="77"/>
      <c r="B24" s="78"/>
    </row>
    <row r="25" spans="1:26" ht="20.100000000000001" customHeight="1" x14ac:dyDescent="0.15">
      <c r="A25" s="77"/>
      <c r="B25" s="78"/>
    </row>
  </sheetData>
  <mergeCells count="16">
    <mergeCell ref="B8:X8"/>
    <mergeCell ref="W1:Y1"/>
    <mergeCell ref="A3:Y3"/>
    <mergeCell ref="A5:F5"/>
    <mergeCell ref="G5:N5"/>
    <mergeCell ref="B7:X7"/>
    <mergeCell ref="B19:X19"/>
    <mergeCell ref="B20:X20"/>
    <mergeCell ref="B22:X22"/>
    <mergeCell ref="B23:X23"/>
    <mergeCell ref="B10:X10"/>
    <mergeCell ref="B11:X11"/>
    <mergeCell ref="B13:X13"/>
    <mergeCell ref="B14:X14"/>
    <mergeCell ref="B16:X16"/>
    <mergeCell ref="B17:X17"/>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プル</vt:lpstr>
      <vt:lpstr>チェックリスト</vt:lpstr>
      <vt:lpstr>様式12-1</vt:lpstr>
      <vt:lpstr>様式12-1記載例</vt:lpstr>
      <vt:lpstr>様式12-1　別紙</vt:lpstr>
      <vt:lpstr>様式12-1別紙  記載例</vt:lpstr>
      <vt:lpstr>別添（高速）</vt:lpstr>
      <vt:lpstr>別添　記載例</vt:lpstr>
      <vt:lpstr>経営改善計画</vt:lpstr>
      <vt:lpstr>経営改善計画 　記載例</vt:lpstr>
      <vt:lpstr>債主調査表</vt:lpstr>
      <vt:lpstr>設備導入　算出基礎</vt:lpstr>
      <vt:lpstr>設備導入　算出基礎（例）</vt:lpstr>
      <vt:lpstr>チェックリスト!Print_Area</vt:lpstr>
      <vt:lpstr>債主調査表!Print_Area</vt:lpstr>
      <vt:lpstr>'別添　記載例'!Print_Area</vt:lpstr>
      <vt:lpstr>'別添（高速）'!Print_Area</vt:lpstr>
      <vt:lpstr>'様式12-1'!Print_Area</vt:lpstr>
      <vt:lpstr>'様式12-1記載例'!Print_Area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 </cp:lastModifiedBy>
  <cp:lastPrinted>2020-09-07T10:00:04Z</cp:lastPrinted>
  <dcterms:created xsi:type="dcterms:W3CDTF">2020-06-05T02:57:45Z</dcterms:created>
  <dcterms:modified xsi:type="dcterms:W3CDTF">2022-12-06T06:41:50Z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