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honma-k53ti\Desktop\"/>
    </mc:Choice>
  </mc:AlternateContent>
  <xr:revisionPtr revIDLastSave="0" documentId="13_ncr:1_{3CD7F4CE-2A87-4D70-AF35-DADD64609A7F}" xr6:coauthVersionLast="47" xr6:coauthVersionMax="47" xr10:uidLastSave="{00000000-0000-0000-0000-000000000000}"/>
  <bookViews>
    <workbookView xWindow="-108" yWindow="-108" windowWidth="23256" windowHeight="12456" tabRatio="729" xr2:uid="{00000000-000D-0000-FFFF-FFFF00000000}"/>
  </bookViews>
  <sheets>
    <sheet name="手引き表紙" sheetId="1" r:id="rId1"/>
    <sheet name="申請書" sheetId="2" r:id="rId2"/>
    <sheet name="事業計画" sheetId="3" r:id="rId3"/>
    <sheet name="【別紙１】留意点" sheetId="16" r:id="rId4"/>
    <sheet name="事業用自動車の明細" sheetId="13" r:id="rId5"/>
    <sheet name="添付書類" sheetId="4" r:id="rId6"/>
    <sheet name="運行管理体制" sheetId="5" r:id="rId7"/>
    <sheet name="【別紙２】留意点" sheetId="15" r:id="rId8"/>
    <sheet name="乗務割表" sheetId="27" r:id="rId9"/>
    <sheet name="【記載例】乗務割表" sheetId="23" r:id="rId10"/>
    <sheet name="所要資金" sheetId="24" r:id="rId11"/>
    <sheet name="【別紙３】留意点" sheetId="14" r:id="rId12"/>
    <sheet name="資金調達方法" sheetId="22" r:id="rId13"/>
    <sheet name="【別紙3-2】留意点" sheetId="21" r:id="rId14"/>
    <sheet name="別紙3-3" sheetId="25" r:id="rId15"/>
    <sheet name="別紙3-4" sheetId="26" r:id="rId16"/>
    <sheet name="各種宣誓書" sheetId="7" r:id="rId17"/>
  </sheets>
  <definedNames>
    <definedName name="_xlnm.Print_Area" localSheetId="3">【別紙１】留意点!$A$1:$J$59</definedName>
    <definedName name="_xlnm.Print_Area" localSheetId="7">【別紙２】留意点!$A$1:$R$36</definedName>
    <definedName name="_xlnm.Print_Area" localSheetId="11">【別紙３】留意点!$A$1:$H$66</definedName>
    <definedName name="_xlnm.Print_Area" localSheetId="13">'【別紙3-2】留意点'!$A$1:$H$22</definedName>
    <definedName name="_xlnm.Print_Area" localSheetId="6">運行管理体制!$A$1:$R$46</definedName>
    <definedName name="_xlnm.Print_Area" localSheetId="16">各種宣誓書!$A$1:$I$89</definedName>
    <definedName name="_xlnm.Print_Area" localSheetId="2">事業計画!$A$1:$K$39</definedName>
    <definedName name="_xlnm.Print_Area" localSheetId="4">事業用自動車の明細!$A$1:$Q$16</definedName>
    <definedName name="_xlnm.Print_Area" localSheetId="0">手引き表紙!$A$1:$H$45</definedName>
    <definedName name="_xlnm.Print_Area" localSheetId="10">所要資金!$A$1:$N$41</definedName>
    <definedName name="_xlnm.Print_Area" localSheetId="1">申請書!$A$1:$Q$45</definedName>
    <definedName name="_xlnm.Print_Area" localSheetId="14">'別紙3-3'!$A$1:$AP$45</definedName>
    <definedName name="_xlnm.Print_Area" localSheetId="15">'別紙3-4'!$A$1:$W$43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2" l="1"/>
  <c r="E15" i="22"/>
  <c r="C10" i="22"/>
  <c r="G36" i="24"/>
  <c r="E31" i="24"/>
  <c r="E30" i="24"/>
  <c r="E29" i="24"/>
  <c r="E27" i="24"/>
  <c r="E26" i="24"/>
  <c r="E34" i="24" s="1"/>
  <c r="G34" i="24" s="1"/>
  <c r="G15" i="24"/>
  <c r="E15" i="24"/>
  <c r="E11" i="24"/>
  <c r="G11" i="24"/>
  <c r="G7" i="24"/>
  <c r="E7" i="24"/>
  <c r="P5" i="5"/>
  <c r="I23" i="3"/>
  <c r="I22" i="3"/>
  <c r="I24" i="3" s="1"/>
  <c r="D24" i="3"/>
  <c r="E24" i="3"/>
  <c r="F24" i="3"/>
  <c r="G24" i="3"/>
  <c r="H24" i="3"/>
  <c r="C24" i="3"/>
  <c r="K38" i="25"/>
  <c r="Y38" i="25"/>
  <c r="K37" i="25"/>
  <c r="Y37" i="25"/>
  <c r="K36" i="25"/>
  <c r="Y36" i="25" s="1"/>
  <c r="G20" i="26"/>
  <c r="G18" i="26"/>
  <c r="G37" i="26"/>
  <c r="G36" i="26"/>
  <c r="G35" i="26"/>
  <c r="G34" i="26"/>
  <c r="G33" i="26"/>
  <c r="G32" i="26"/>
  <c r="G31" i="26"/>
  <c r="G30" i="26"/>
  <c r="G29" i="26"/>
  <c r="G28" i="26"/>
  <c r="G27" i="26"/>
  <c r="G26" i="26"/>
  <c r="G38" i="26" s="1"/>
  <c r="G25" i="26"/>
  <c r="G19" i="26"/>
  <c r="G17" i="26"/>
  <c r="G16" i="26"/>
  <c r="G15" i="26"/>
  <c r="G14" i="26"/>
  <c r="G13" i="26"/>
  <c r="G12" i="26"/>
  <c r="G11" i="26"/>
  <c r="G10" i="26"/>
  <c r="G9" i="26"/>
  <c r="G8" i="26"/>
  <c r="G7" i="26"/>
  <c r="G6" i="26"/>
  <c r="G5" i="26"/>
  <c r="G4" i="26"/>
  <c r="G3" i="26"/>
  <c r="G21" i="26" s="1"/>
  <c r="AL38" i="25"/>
  <c r="AH38" i="25"/>
  <c r="AC38" i="25"/>
  <c r="AL37" i="25"/>
  <c r="AH37" i="25"/>
  <c r="AC37" i="25"/>
  <c r="AH36" i="25"/>
  <c r="AC36" i="25"/>
  <c r="M32" i="25"/>
  <c r="E23" i="24"/>
  <c r="M28" i="25"/>
  <c r="AL27" i="25"/>
  <c r="M27" i="25"/>
  <c r="AL26" i="25"/>
  <c r="M26" i="25"/>
  <c r="M25" i="25"/>
  <c r="M23" i="25"/>
  <c r="E21" i="24"/>
  <c r="AJ21" i="25"/>
  <c r="M21" i="25"/>
  <c r="M20" i="25"/>
  <c r="M22" i="25"/>
  <c r="E20" i="24"/>
  <c r="M19" i="25"/>
  <c r="M14" i="25"/>
  <c r="AL13" i="25"/>
  <c r="AL12" i="25"/>
  <c r="AL11" i="25"/>
  <c r="AL10" i="25"/>
  <c r="M9" i="25"/>
  <c r="AL9" i="25"/>
  <c r="AL8" i="25"/>
  <c r="AL7" i="25"/>
  <c r="AL6" i="25"/>
  <c r="M4" i="25"/>
  <c r="AL5" i="25"/>
  <c r="AL4" i="25"/>
  <c r="G40" i="24"/>
  <c r="M30" i="25"/>
  <c r="M29" i="25"/>
  <c r="M31" i="25"/>
  <c r="M15" i="25"/>
  <c r="M17" i="25"/>
  <c r="M16" i="25"/>
  <c r="E18" i="24"/>
  <c r="M33" i="25"/>
  <c r="E22" i="24"/>
  <c r="G22" i="26" l="1"/>
  <c r="G23" i="26" s="1"/>
  <c r="G41" i="26" s="1"/>
  <c r="E17" i="24" s="1"/>
  <c r="G17" i="24" s="1"/>
  <c r="G39" i="26"/>
  <c r="G40" i="26"/>
  <c r="AL36" i="25"/>
  <c r="Z41" i="25" s="1"/>
  <c r="Z42" i="25" s="1"/>
  <c r="Z43" i="25" s="1"/>
  <c r="Z44" i="25" s="1"/>
  <c r="Z45" i="25" s="1"/>
  <c r="M18" i="25" l="1"/>
  <c r="M24" i="25" s="1"/>
  <c r="E19" i="24"/>
  <c r="E25" i="24" s="1"/>
  <c r="G25" i="24" l="1"/>
  <c r="G37" i="24" s="1"/>
  <c r="E37" i="24"/>
  <c r="E38" i="24" s="1"/>
</calcChain>
</file>

<file path=xl/sharedStrings.xml><?xml version="1.0" encoding="utf-8"?>
<sst xmlns="http://schemas.openxmlformats.org/spreadsheetml/2006/main" count="1820" uniqueCount="631">
  <si>
    <t>２．「一般乗用旅客自動車運送事業（１人１車制個人タクシーを除く。）の許可申請</t>
    <rPh sb="3" eb="5">
      <t>イッパン</t>
    </rPh>
    <rPh sb="5" eb="7">
      <t>ジョウヨウ</t>
    </rPh>
    <rPh sb="7" eb="9">
      <t>リョカク</t>
    </rPh>
    <rPh sb="9" eb="12">
      <t>ジドウシャ</t>
    </rPh>
    <rPh sb="12" eb="14">
      <t>ウンソウ</t>
    </rPh>
    <rPh sb="14" eb="16">
      <t>ジギョウ</t>
    </rPh>
    <rPh sb="18" eb="19">
      <t>ニン</t>
    </rPh>
    <rPh sb="20" eb="21">
      <t>シャ</t>
    </rPh>
    <rPh sb="21" eb="22">
      <t>セイ</t>
    </rPh>
    <rPh sb="22" eb="24">
      <t>コジン</t>
    </rPh>
    <rPh sb="29" eb="30">
      <t>ノゾ</t>
    </rPh>
    <rPh sb="34" eb="36">
      <t>キョカ</t>
    </rPh>
    <rPh sb="36" eb="38">
      <t>シンセイ</t>
    </rPh>
    <phoneticPr fontId="5"/>
  </si>
  <si>
    <t>住 　　　　所 ：</t>
    <phoneticPr fontId="5"/>
  </si>
  <si>
    <t>名 　　　　称 ：</t>
    <phoneticPr fontId="5"/>
  </si>
  <si>
    <t>小　　　　計</t>
    <rPh sb="0" eb="1">
      <t>ショウ</t>
    </rPh>
    <rPh sb="5" eb="6">
      <t>ケイ</t>
    </rPh>
    <phoneticPr fontId="12"/>
  </si>
  <si>
    <t>（一括の場合左欄と同額、分割の場合
頭金及び２ヶ月分の賃借料）</t>
    <rPh sb="1" eb="3">
      <t>イッカツ</t>
    </rPh>
    <rPh sb="4" eb="6">
      <t>バアイ</t>
    </rPh>
    <rPh sb="6" eb="7">
      <t>ヒダリ</t>
    </rPh>
    <rPh sb="7" eb="8">
      <t>ラン</t>
    </rPh>
    <rPh sb="9" eb="11">
      <t>ドウガク</t>
    </rPh>
    <rPh sb="18" eb="20">
      <t>アタマキン</t>
    </rPh>
    <rPh sb="20" eb="21">
      <t>オヨ</t>
    </rPh>
    <rPh sb="24" eb="25">
      <t>ゲツ</t>
    </rPh>
    <rPh sb="25" eb="26">
      <t>ブン</t>
    </rPh>
    <rPh sb="27" eb="29">
      <t>チンシャク</t>
    </rPh>
    <rPh sb="29" eb="30">
      <t>リョウ</t>
    </rPh>
    <phoneticPr fontId="12"/>
  </si>
  <si>
    <t xml:space="preserve">  　絡がとれる具体的方法を記入して下さい。（例：一般電話・携帯電話等）</t>
    <rPh sb="3" eb="4">
      <t>ラク</t>
    </rPh>
    <phoneticPr fontId="5"/>
  </si>
  <si>
    <t>一般乗用旅客自動車運送事業</t>
  </si>
  <si>
    <t>経営許可申請書作成の手引き</t>
  </si>
  <si>
    <t>申請書作成にあたっての注意事項</t>
  </si>
  <si>
    <t>○　提出先及び提出部数</t>
  </si>
  <si>
    <t>○　申請書様式</t>
  </si>
  <si>
    <t>記</t>
  </si>
  <si>
    <t>事　　　業　　　計　　　画　　　等</t>
    <rPh sb="0" eb="1">
      <t>コト</t>
    </rPh>
    <rPh sb="4" eb="5">
      <t>ギョウ</t>
    </rPh>
    <rPh sb="8" eb="9">
      <t>ケイ</t>
    </rPh>
    <rPh sb="12" eb="13">
      <t>ガ</t>
    </rPh>
    <rPh sb="16" eb="17">
      <t>トウ</t>
    </rPh>
    <phoneticPr fontId="12"/>
  </si>
  <si>
    <t>位　　　　　　　　　　　　置</t>
    <rPh sb="0" eb="1">
      <t>クライ</t>
    </rPh>
    <rPh sb="13" eb="14">
      <t>チ</t>
    </rPh>
    <phoneticPr fontId="12"/>
  </si>
  <si>
    <t>自己所有・　　借入の別</t>
    <rPh sb="0" eb="2">
      <t>ジコ</t>
    </rPh>
    <rPh sb="2" eb="4">
      <t>ショユウ</t>
    </rPh>
    <rPh sb="7" eb="9">
      <t>カリイレ</t>
    </rPh>
    <rPh sb="10" eb="11">
      <t>ベツ</t>
    </rPh>
    <phoneticPr fontId="12"/>
  </si>
  <si>
    <t>所有・借入</t>
    <rPh sb="0" eb="2">
      <t>ショユウ</t>
    </rPh>
    <rPh sb="3" eb="5">
      <t>カリイレ</t>
    </rPh>
    <phoneticPr fontId="12"/>
  </si>
  <si>
    <t>営業所名</t>
    <rPh sb="0" eb="3">
      <t>エイギョウショ</t>
    </rPh>
    <rPh sb="3" eb="4">
      <t>メイ</t>
    </rPh>
    <phoneticPr fontId="12"/>
  </si>
  <si>
    <t>乗車定員</t>
    <rPh sb="0" eb="2">
      <t>ジョウシャ</t>
    </rPh>
    <rPh sb="2" eb="4">
      <t>テイイン</t>
    </rPh>
    <phoneticPr fontId="12"/>
  </si>
  <si>
    <t>収容能力</t>
    <rPh sb="0" eb="2">
      <t>シュウヨウ</t>
    </rPh>
    <rPh sb="2" eb="4">
      <t>ノウリョク</t>
    </rPh>
    <phoneticPr fontId="12"/>
  </si>
  <si>
    <t>名　　　　称</t>
    <rPh sb="0" eb="1">
      <t>メイ</t>
    </rPh>
    <rPh sb="5" eb="6">
      <t>ショウ</t>
    </rPh>
    <phoneticPr fontId="12"/>
  </si>
  <si>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</si>
  <si>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</si>
  <si>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</si>
  <si>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</si>
  <si>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</si>
  <si>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</si>
  <si>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　　②位置は、原則として営業所に併設されているものであること。</t>
  </si>
  <si>
    <t>添　　付　　書　　類</t>
  </si>
  <si>
    <t>〈作成にあたっての留意点〉</t>
  </si>
  <si>
    <t>□</t>
    <phoneticPr fontId="5"/>
  </si>
  <si>
    <t>　　ニ．車庫前面道路の道路幅員証明書（前面道路が国道の場合は不要）</t>
    <phoneticPr fontId="5"/>
  </si>
  <si>
    <t>　　ロ．最近の事業年度における貸借対照表</t>
    <phoneticPr fontId="5"/>
  </si>
  <si>
    <t>　　ハ．役員又は社員の名簿及び履歴書</t>
    <phoneticPr fontId="5"/>
  </si>
  <si>
    <t>　　イ．組合契約書の写し</t>
    <phoneticPr fontId="5"/>
  </si>
  <si>
    <t>　　ロ．組合員の資産目録</t>
    <phoneticPr fontId="5"/>
  </si>
  <si>
    <t>　　ハ．組合員の履歴書</t>
    <phoneticPr fontId="5"/>
  </si>
  <si>
    <t>　　イ．資産目録</t>
    <phoneticPr fontId="5"/>
  </si>
  <si>
    <t>　　ロ．戸籍抄本</t>
    <phoneticPr fontId="5"/>
  </si>
  <si>
    <t>　　ハ．履歴書</t>
    <phoneticPr fontId="5"/>
  </si>
  <si>
    <t xml:space="preserve">     あるときは、これを切り捨てるものとする。）に１を加算して得た数の運行管理者を選任しなければなり</t>
    <phoneticPr fontId="5"/>
  </si>
  <si>
    <t xml:space="preserve">     ません。</t>
    <phoneticPr fontId="5"/>
  </si>
  <si>
    <t>　　①名称は、一般的に車庫が１ヵ所であれば本社（個人の場合本店）車庫と記入することとなります。</t>
    <phoneticPr fontId="5"/>
  </si>
  <si>
    <t>　　　ただし、併設できない場合は、営業所及び自動車車庫のいずれからも直線で２㎞の範囲内にあること。</t>
    <phoneticPr fontId="5"/>
  </si>
  <si>
    <t>　 なりません。</t>
    <phoneticPr fontId="5"/>
  </si>
  <si>
    <t xml:space="preserve">  （通常は乗務員への点呼実施者は、運行管理者で実施場所は、営業所となり、自動車の点検</t>
    <rPh sb="41" eb="43">
      <t>テンケン</t>
    </rPh>
    <phoneticPr fontId="5"/>
  </si>
  <si>
    <t>宣　　　誓　　　書</t>
  </si>
  <si>
    <t>１．道路運送法　第７条（欠格事由）各号の規定に該当致しません。</t>
  </si>
  <si>
    <t>上記に相違ないことを宣誓致します。</t>
  </si>
  <si>
    <t>氏名</t>
    <phoneticPr fontId="5"/>
  </si>
  <si>
    <t>研修・講習会等の開催予定</t>
    <phoneticPr fontId="5"/>
  </si>
  <si>
    <t>苦情処理　責任者</t>
    <phoneticPr fontId="5"/>
  </si>
  <si>
    <t>苦情処理　担当者</t>
    <phoneticPr fontId="5"/>
  </si>
  <si>
    <t>氏名</t>
    <phoneticPr fontId="5"/>
  </si>
  <si>
    <t>２．適切な運行管理者及び整備管理者の選任計画並びに指揮命令系統</t>
    <phoneticPr fontId="5"/>
  </si>
  <si>
    <t>(2)事故処理連絡体制</t>
    <phoneticPr fontId="5"/>
  </si>
  <si>
    <t>警察署</t>
    <phoneticPr fontId="5"/>
  </si>
  <si>
    <t xml:space="preserve"> 代  表  者</t>
    <phoneticPr fontId="5"/>
  </si>
  <si>
    <t xml:space="preserve"> 運行管理者</t>
    <phoneticPr fontId="5"/>
  </si>
  <si>
    <t>び認可等の申請に関する審査基準について」（公示）の要件に適合していることが必要です。</t>
    <rPh sb="1" eb="3">
      <t>ニンカ</t>
    </rPh>
    <phoneticPr fontId="5"/>
  </si>
  <si>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2"/>
  </si>
  <si>
    <t>項　　　　　　目</t>
    <rPh sb="0" eb="1">
      <t>コウ</t>
    </rPh>
    <rPh sb="7" eb="8">
      <t>メ</t>
    </rPh>
    <phoneticPr fontId="12"/>
  </si>
  <si>
    <t>所　要　資　金　額</t>
    <rPh sb="0" eb="1">
      <t>トコロ</t>
    </rPh>
    <rPh sb="2" eb="3">
      <t>ヨウ</t>
    </rPh>
    <rPh sb="4" eb="5">
      <t>シ</t>
    </rPh>
    <rPh sb="6" eb="7">
      <t>カネ</t>
    </rPh>
    <rPh sb="8" eb="9">
      <t>ガク</t>
    </rPh>
    <phoneticPr fontId="12"/>
  </si>
  <si>
    <t>事業開始当初に要する資金</t>
    <rPh sb="0" eb="2">
      <t>ジギョウ</t>
    </rPh>
    <rPh sb="2" eb="4">
      <t>カイシ</t>
    </rPh>
    <rPh sb="4" eb="6">
      <t>トウショ</t>
    </rPh>
    <rPh sb="7" eb="8">
      <t>ヨウ</t>
    </rPh>
    <rPh sb="10" eb="12">
      <t>シキン</t>
    </rPh>
    <phoneticPr fontId="12"/>
  </si>
  <si>
    <t>円</t>
    <rPh sb="0" eb="1">
      <t>エン</t>
    </rPh>
    <phoneticPr fontId="12"/>
  </si>
  <si>
    <t>運転資金</t>
    <rPh sb="0" eb="2">
      <t>ウンテン</t>
    </rPh>
    <rPh sb="2" eb="4">
      <t>シキン</t>
    </rPh>
    <phoneticPr fontId="12"/>
  </si>
  <si>
    <t>運送費</t>
    <rPh sb="0" eb="3">
      <t>ウンソウヒ</t>
    </rPh>
    <phoneticPr fontId="12"/>
  </si>
  <si>
    <t>燃料油脂費</t>
    <rPh sb="0" eb="2">
      <t>ネンリョウ</t>
    </rPh>
    <rPh sb="2" eb="4">
      <t>ユシ</t>
    </rPh>
    <rPh sb="4" eb="5">
      <t>ヒ</t>
    </rPh>
    <phoneticPr fontId="12"/>
  </si>
  <si>
    <t>その他経費</t>
    <rPh sb="2" eb="3">
      <t>タ</t>
    </rPh>
    <rPh sb="3" eb="5">
      <t>ケイヒ</t>
    </rPh>
    <phoneticPr fontId="12"/>
  </si>
  <si>
    <t>自賠責保険料</t>
    <rPh sb="0" eb="3">
      <t>ジバイセキ</t>
    </rPh>
    <rPh sb="3" eb="6">
      <t>ホケンリョウ</t>
    </rPh>
    <phoneticPr fontId="12"/>
  </si>
  <si>
    <t>任意保険料</t>
    <rPh sb="0" eb="2">
      <t>ニンイ</t>
    </rPh>
    <rPh sb="2" eb="5">
      <t>ホケンリョウ</t>
    </rPh>
    <phoneticPr fontId="12"/>
  </si>
  <si>
    <t>自動車重量税</t>
    <rPh sb="0" eb="3">
      <t>ジドウシャ</t>
    </rPh>
    <rPh sb="3" eb="6">
      <t>ジュウリョウゼイ</t>
    </rPh>
    <phoneticPr fontId="12"/>
  </si>
  <si>
    <t>自動車税</t>
    <rPh sb="0" eb="4">
      <t>ジドウシャゼイ</t>
    </rPh>
    <phoneticPr fontId="12"/>
  </si>
  <si>
    <t>登録免許税</t>
    <rPh sb="0" eb="2">
      <t>トウロク</t>
    </rPh>
    <rPh sb="2" eb="5">
      <t>メンキョゼイ</t>
    </rPh>
    <phoneticPr fontId="12"/>
  </si>
  <si>
    <t>５０％相当額</t>
    <rPh sb="3" eb="6">
      <t>ソウトウガク</t>
    </rPh>
    <phoneticPr fontId="12"/>
  </si>
  <si>
    <t>自己資金額</t>
    <rPh sb="0" eb="2">
      <t>ジコ</t>
    </rPh>
    <rPh sb="2" eb="5">
      <t>シキンガク</t>
    </rPh>
    <phoneticPr fontId="12"/>
  </si>
  <si>
    <t>「５０％相当額」を上回ること</t>
    <rPh sb="4" eb="7">
      <t>ソウトウガク</t>
    </rPh>
    <rPh sb="9" eb="11">
      <t>ウワマワ</t>
    </rPh>
    <phoneticPr fontId="12"/>
  </si>
  <si>
    <t>「合計」額を上回ること</t>
    <rPh sb="1" eb="3">
      <t>ゴウケイ</t>
    </rPh>
    <rPh sb="4" eb="5">
      <t>ガク</t>
    </rPh>
    <rPh sb="6" eb="8">
      <t>ウワマワ</t>
    </rPh>
    <phoneticPr fontId="12"/>
  </si>
  <si>
    <t>※備考欄には、内訳等を適宜記載すること。</t>
    <rPh sb="1" eb="4">
      <t>ビコウラン</t>
    </rPh>
    <rPh sb="7" eb="9">
      <t>ウチワケ</t>
    </rPh>
    <rPh sb="9" eb="10">
      <t>トウ</t>
    </rPh>
    <rPh sb="11" eb="13">
      <t>テキギ</t>
    </rPh>
    <rPh sb="13" eb="15">
      <t>キサイ</t>
    </rPh>
    <phoneticPr fontId="12"/>
  </si>
  <si>
    <t>合　　計</t>
    <rPh sb="0" eb="1">
      <t>ゴウ</t>
    </rPh>
    <rPh sb="3" eb="4">
      <t>ケイ</t>
    </rPh>
    <phoneticPr fontId="12"/>
  </si>
  <si>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</si>
  <si>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</si>
  <si>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</si>
  <si>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</si>
  <si>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</si>
  <si>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</si>
  <si>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</si>
  <si>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</si>
  <si>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</si>
  <si>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</si>
  <si>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</si>
  <si>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</si>
  <si>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</si>
  <si>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</si>
  <si>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</si>
  <si>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</si>
  <si>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</si>
  <si>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</si>
  <si>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</si>
  <si>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</si>
  <si>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 xml:space="preserve">    １．氏名又は名称及び住所並びに法人にあっては、その代表者の氏名</t>
  </si>
  <si>
    <t xml:space="preserve">    ２．経営しようとする事業の種別</t>
  </si>
  <si>
    <t>　　３．事業計画　等</t>
    <rPh sb="4" eb="6">
      <t>ジギョウ</t>
    </rPh>
    <rPh sb="6" eb="8">
      <t>ケイカク</t>
    </rPh>
    <rPh sb="9" eb="10">
      <t>トウ</t>
    </rPh>
    <phoneticPr fontId="5"/>
  </si>
  <si>
    <t>　</t>
    <phoneticPr fontId="5"/>
  </si>
  <si>
    <t>　　また、整備管理者についても、同様に営業所ごとに有資格の整備管理者を選任しなければ</t>
    <phoneticPr fontId="5"/>
  </si>
  <si>
    <t xml:space="preserve">  　は、自動車車庫で運転者が行います。）連絡方法欄に営業所と車庫が併設されている場合</t>
    <phoneticPr fontId="5"/>
  </si>
  <si>
    <t xml:space="preserve">  　は「併設」と、併設されていない場合は、営業所と車庫の直線距離を記載し、常時密接な連</t>
    <phoneticPr fontId="5"/>
  </si>
  <si>
    <t>氏　　  名：</t>
    <phoneticPr fontId="5"/>
  </si>
  <si>
    <t>生年月日：</t>
    <phoneticPr fontId="5"/>
  </si>
  <si>
    <t xml:space="preserve">補助者  </t>
    <rPh sb="0" eb="2">
      <t>ホジョ</t>
    </rPh>
    <phoneticPr fontId="5"/>
  </si>
  <si>
    <t>　一般乗用旅客自動車運送事業の許可は、道路運送法第６条の許可基準並びに各地方運輸局</t>
    <phoneticPr fontId="5"/>
  </si>
  <si>
    <t>において示している「一般乗用旅客自動車運送事業（１人１車制個人タクシーを除く。）の許可及</t>
    <phoneticPr fontId="5"/>
  </si>
  <si>
    <t xml:space="preserve">               東北運輸局　自動車交通部　旅客第二課</t>
    <rPh sb="15" eb="17">
      <t>トウホク</t>
    </rPh>
    <phoneticPr fontId="5"/>
  </si>
  <si>
    <t xml:space="preserve">               〒９８３－８５３７</t>
    <phoneticPr fontId="5"/>
  </si>
  <si>
    <t xml:space="preserve">               仙台市宮城野区鉄砲町１　仙台第４合同庁舎（６階）</t>
    <rPh sb="15" eb="18">
      <t>センダイシ</t>
    </rPh>
    <rPh sb="18" eb="22">
      <t>ミヤギノク</t>
    </rPh>
    <rPh sb="22" eb="25">
      <t>テッポウマチ</t>
    </rPh>
    <phoneticPr fontId="5"/>
  </si>
  <si>
    <t>　　①　提出先は、営業所の所在地を管轄する運輸支局です。</t>
    <phoneticPr fontId="5"/>
  </si>
  <si>
    <t>輸送・監査部門</t>
    <phoneticPr fontId="5"/>
  </si>
  <si>
    <t>℡０１９－６３８－２１５５</t>
    <phoneticPr fontId="5"/>
  </si>
  <si>
    <t>【別紙１】</t>
    <rPh sb="1" eb="2">
      <t>ベツ</t>
    </rPh>
    <rPh sb="2" eb="3">
      <t>カミ</t>
    </rPh>
    <phoneticPr fontId="12"/>
  </si>
  <si>
    <t>１．営業区域</t>
    <rPh sb="2" eb="4">
      <t>エイギョウ</t>
    </rPh>
    <rPh sb="4" eb="6">
      <t>クイキ</t>
    </rPh>
    <phoneticPr fontId="12"/>
  </si>
  <si>
    <t>２．主たる事務所及び営業所の名称及び位置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2"/>
  </si>
  <si>
    <t>名　　　　　称</t>
    <rPh sb="0" eb="1">
      <t>メイ</t>
    </rPh>
    <rPh sb="6" eb="7">
      <t>ショウ</t>
    </rPh>
    <phoneticPr fontId="5"/>
  </si>
  <si>
    <t>位　　　　　　　　　　置</t>
    <rPh sb="0" eb="1">
      <t>クライ</t>
    </rPh>
    <rPh sb="11" eb="12">
      <t>オキ</t>
    </rPh>
    <phoneticPr fontId="5"/>
  </si>
  <si>
    <t>備　考</t>
    <rPh sb="0" eb="1">
      <t>ソナエ</t>
    </rPh>
    <rPh sb="2" eb="3">
      <t>コウ</t>
    </rPh>
    <phoneticPr fontId="5"/>
  </si>
  <si>
    <t>　①主たる事務所</t>
    <rPh sb="2" eb="3">
      <t>シュ</t>
    </rPh>
    <rPh sb="5" eb="8">
      <t>ジムショ</t>
    </rPh>
    <phoneticPr fontId="12"/>
  </si>
  <si>
    <t>　②営業所</t>
    <rPh sb="2" eb="5">
      <t>エイギョウショ</t>
    </rPh>
    <phoneticPr fontId="12"/>
  </si>
  <si>
    <t>車両数</t>
    <rPh sb="0" eb="3">
      <t>シャリョウスウ</t>
    </rPh>
    <phoneticPr fontId="12"/>
  </si>
  <si>
    <t>車種区分</t>
    <rPh sb="0" eb="2">
      <t>シャシュ</t>
    </rPh>
    <rPh sb="2" eb="4">
      <t>クブン</t>
    </rPh>
    <phoneticPr fontId="12"/>
  </si>
  <si>
    <t>面積</t>
    <rPh sb="0" eb="2">
      <t>メンセキ</t>
    </rPh>
    <phoneticPr fontId="12"/>
  </si>
  <si>
    <t>人</t>
    <rPh sb="0" eb="1">
      <t>ニン</t>
    </rPh>
    <phoneticPr fontId="5"/>
  </si>
  <si>
    <t>両</t>
    <rPh sb="0" eb="1">
      <t>リョウ</t>
    </rPh>
    <phoneticPr fontId="5"/>
  </si>
  <si>
    <t>備　　　考</t>
    <rPh sb="0" eb="1">
      <t>ソナエ</t>
    </rPh>
    <rPh sb="4" eb="5">
      <t>コウ</t>
    </rPh>
    <phoneticPr fontId="5"/>
  </si>
  <si>
    <t>２．所要資金及び事業開始に要する資金の内訳【別紙３】</t>
    <phoneticPr fontId="5"/>
  </si>
  <si>
    <t>１．事業用自動車の運行管理等の体制を記載した書面</t>
    <phoneticPr fontId="5"/>
  </si>
  <si>
    <t>　　イ．管理運営体制図【別紙２】</t>
    <rPh sb="4" eb="6">
      <t>カンリ</t>
    </rPh>
    <rPh sb="6" eb="8">
      <t>ウンエイ</t>
    </rPh>
    <rPh sb="8" eb="10">
      <t>タイセイ</t>
    </rPh>
    <rPh sb="10" eb="11">
      <t>ズ</t>
    </rPh>
    <phoneticPr fontId="5"/>
  </si>
  <si>
    <t>　　　　　・借　　　入－契約期間が３年以上の賃貸借契約書の写し</t>
    <rPh sb="6" eb="7">
      <t>カ</t>
    </rPh>
    <rPh sb="10" eb="11">
      <t>イ</t>
    </rPh>
    <rPh sb="12" eb="14">
      <t>ケイヤク</t>
    </rPh>
    <rPh sb="14" eb="16">
      <t>キカン</t>
    </rPh>
    <rPh sb="18" eb="19">
      <t>ネン</t>
    </rPh>
    <rPh sb="19" eb="21">
      <t>イジョウ</t>
    </rPh>
    <rPh sb="22" eb="25">
      <t>チンタイシャク</t>
    </rPh>
    <rPh sb="25" eb="28">
      <t>ケイヤクショ</t>
    </rPh>
    <rPh sb="29" eb="30">
      <t>ウツ</t>
    </rPh>
    <phoneticPr fontId="5"/>
  </si>
  <si>
    <t xml:space="preserve">    ロ．施設の使用権限を証する書面</t>
    <rPh sb="6" eb="8">
      <t>シセツ</t>
    </rPh>
    <rPh sb="9" eb="11">
      <t>シヨウ</t>
    </rPh>
    <rPh sb="11" eb="13">
      <t>ケンゲン</t>
    </rPh>
    <rPh sb="14" eb="15">
      <t>ショウ</t>
    </rPh>
    <rPh sb="17" eb="19">
      <t>ショメン</t>
    </rPh>
    <phoneticPr fontId="5"/>
  </si>
  <si>
    <t>　　　　　・自己所有－自動車検査証の写し</t>
    <rPh sb="6" eb="8">
      <t>ジコ</t>
    </rPh>
    <rPh sb="8" eb="10">
      <t>ショユウ</t>
    </rPh>
    <rPh sb="11" eb="14">
      <t>ジドウシャ</t>
    </rPh>
    <rPh sb="14" eb="16">
      <t>ケンサ</t>
    </rPh>
    <rPh sb="16" eb="17">
      <t>アカシ</t>
    </rPh>
    <rPh sb="18" eb="19">
      <t>ウツ</t>
    </rPh>
    <phoneticPr fontId="5"/>
  </si>
  <si>
    <t>　　　　　・購　　　入－売買契約書又は見積書等</t>
    <rPh sb="6" eb="7">
      <t>コウ</t>
    </rPh>
    <rPh sb="10" eb="11">
      <t>イリ</t>
    </rPh>
    <rPh sb="12" eb="14">
      <t>バイバイ</t>
    </rPh>
    <rPh sb="14" eb="17">
      <t>ケイヤクショ</t>
    </rPh>
    <rPh sb="17" eb="18">
      <t>マタ</t>
    </rPh>
    <rPh sb="19" eb="22">
      <t>ミツモリショ</t>
    </rPh>
    <rPh sb="22" eb="23">
      <t>ナド</t>
    </rPh>
    <phoneticPr fontId="5"/>
  </si>
  <si>
    <t>　　　　　・リ　ー　ス－リース契約書等</t>
    <rPh sb="15" eb="18">
      <t>ケイヤクショ</t>
    </rPh>
    <rPh sb="18" eb="19">
      <t>ナド</t>
    </rPh>
    <phoneticPr fontId="5"/>
  </si>
  <si>
    <t>【別紙２】</t>
    <phoneticPr fontId="5"/>
  </si>
  <si>
    <t>１．事業計画を遂行するに足りる有資格者の運転者を確保する計画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5"/>
  </si>
  <si>
    <t>管　理　運　営　体　制</t>
    <rPh sb="0" eb="1">
      <t>カン</t>
    </rPh>
    <rPh sb="2" eb="3">
      <t>リ</t>
    </rPh>
    <rPh sb="4" eb="5">
      <t>ウン</t>
    </rPh>
    <rPh sb="6" eb="7">
      <t>エイ</t>
    </rPh>
    <rPh sb="8" eb="9">
      <t>カラダ</t>
    </rPh>
    <rPh sb="10" eb="11">
      <t>セイ</t>
    </rPh>
    <phoneticPr fontId="5"/>
  </si>
  <si>
    <t>担当役員等</t>
    <rPh sb="0" eb="2">
      <t>タントウ</t>
    </rPh>
    <phoneticPr fontId="5"/>
  </si>
  <si>
    <t>運行管理者</t>
    <phoneticPr fontId="5"/>
  </si>
  <si>
    <t>整備管理者</t>
    <phoneticPr fontId="5"/>
  </si>
  <si>
    <t>運転者</t>
    <phoneticPr fontId="5"/>
  </si>
  <si>
    <t>３．点呼等が確実に実施できる体制</t>
    <rPh sb="2" eb="4">
      <t>テンコ</t>
    </rPh>
    <rPh sb="4" eb="5">
      <t>ナド</t>
    </rPh>
    <rPh sb="6" eb="8">
      <t>カクジツ</t>
    </rPh>
    <rPh sb="9" eb="11">
      <t>ジッシ</t>
    </rPh>
    <rPh sb="14" eb="16">
      <t>タイセイ</t>
    </rPh>
    <phoneticPr fontId="5"/>
  </si>
  <si>
    <t>点呼場所</t>
    <rPh sb="0" eb="2">
      <t>テンコ</t>
    </rPh>
    <rPh sb="2" eb="4">
      <t>バショ</t>
    </rPh>
    <phoneticPr fontId="5"/>
  </si>
  <si>
    <t>点呼実施者</t>
    <rPh sb="0" eb="2">
      <t>テンコ</t>
    </rPh>
    <rPh sb="2" eb="4">
      <t>ジッシ</t>
    </rPh>
    <rPh sb="4" eb="5">
      <t>シャ</t>
    </rPh>
    <phoneticPr fontId="5"/>
  </si>
  <si>
    <t>運行前点検実施者</t>
    <rPh sb="0" eb="3">
      <t>ウンコウマエ</t>
    </rPh>
    <rPh sb="3" eb="5">
      <t>テンケン</t>
    </rPh>
    <rPh sb="5" eb="8">
      <t>ジッシシャ</t>
    </rPh>
    <phoneticPr fontId="5"/>
  </si>
  <si>
    <t>運行前点検実施場所</t>
    <rPh sb="0" eb="3">
      <t>ウンコウマエ</t>
    </rPh>
    <rPh sb="3" eb="5">
      <t>テンケン</t>
    </rPh>
    <rPh sb="5" eb="7">
      <t>ジッシ</t>
    </rPh>
    <rPh sb="7" eb="9">
      <t>バショ</t>
    </rPh>
    <phoneticPr fontId="5"/>
  </si>
  <si>
    <t>※営業所と車庫が併設されていない場合</t>
    <rPh sb="1" eb="4">
      <t>エイギョウショ</t>
    </rPh>
    <rPh sb="5" eb="7">
      <t>シャコ</t>
    </rPh>
    <rPh sb="8" eb="10">
      <t>ヘイセツ</t>
    </rPh>
    <rPh sb="16" eb="18">
      <t>バアイ</t>
    </rPh>
    <phoneticPr fontId="5"/>
  </si>
  <si>
    <t>営業所と車庫間の連絡方法と距離</t>
    <rPh sb="0" eb="3">
      <t>エイギョウショ</t>
    </rPh>
    <rPh sb="4" eb="6">
      <t>シャコ</t>
    </rPh>
    <rPh sb="6" eb="7">
      <t>カン</t>
    </rPh>
    <rPh sb="8" eb="10">
      <t>レンラク</t>
    </rPh>
    <rPh sb="10" eb="12">
      <t>ホウホウ</t>
    </rPh>
    <rPh sb="13" eb="15">
      <t>キョリ</t>
    </rPh>
    <phoneticPr fontId="5"/>
  </si>
  <si>
    <t>４．事故防止についての教育及び指導体制並びに事故の処理及び報告の体制</t>
    <rPh sb="11" eb="13">
      <t>キョウイク</t>
    </rPh>
    <rPh sb="13" eb="14">
      <t>オヨ</t>
    </rPh>
    <rPh sb="15" eb="17">
      <t>シドウ</t>
    </rPh>
    <rPh sb="17" eb="19">
      <t>タイセイ</t>
    </rPh>
    <rPh sb="19" eb="20">
      <t>ナラ</t>
    </rPh>
    <rPh sb="22" eb="24">
      <t>ジコ</t>
    </rPh>
    <rPh sb="25" eb="27">
      <t>ショリ</t>
    </rPh>
    <rPh sb="27" eb="28">
      <t>オヨ</t>
    </rPh>
    <rPh sb="29" eb="31">
      <t>ホウコク</t>
    </rPh>
    <rPh sb="32" eb="34">
      <t>タイセイ</t>
    </rPh>
    <phoneticPr fontId="5"/>
  </si>
  <si>
    <t>(1)事故防止に関する指導教育方法及び計画</t>
    <phoneticPr fontId="5"/>
  </si>
  <si>
    <t>指導主任者　　　　　　　　　　</t>
    <rPh sb="0" eb="2">
      <t>シドウ</t>
    </rPh>
    <rPh sb="2" eb="5">
      <t>シュニンシャ</t>
    </rPh>
    <phoneticPr fontId="5"/>
  </si>
  <si>
    <t>５．苦情処理体制</t>
    <phoneticPr fontId="5"/>
  </si>
  <si>
    <t>６．指導主任者</t>
    <rPh sb="2" eb="4">
      <t>シドウ</t>
    </rPh>
    <rPh sb="4" eb="7">
      <t>シュニンシャ</t>
    </rPh>
    <phoneticPr fontId="5"/>
  </si>
  <si>
    <t>７．乗務割の計画</t>
    <phoneticPr fontId="5"/>
  </si>
  <si>
    <t>１ヶ月</t>
    <rPh sb="2" eb="3">
      <t>ゲツ</t>
    </rPh>
    <phoneticPr fontId="5"/>
  </si>
  <si>
    <t>１　日</t>
    <rPh sb="2" eb="3">
      <t>ニチ</t>
    </rPh>
    <phoneticPr fontId="5"/>
  </si>
  <si>
    <t>時間</t>
    <rPh sb="0" eb="2">
      <t>ジカン</t>
    </rPh>
    <phoneticPr fontId="5"/>
  </si>
  <si>
    <t>拘　束　時　間</t>
    <rPh sb="0" eb="1">
      <t>カカ</t>
    </rPh>
    <rPh sb="2" eb="3">
      <t>タバ</t>
    </rPh>
    <rPh sb="4" eb="5">
      <t>トキ</t>
    </rPh>
    <rPh sb="6" eb="7">
      <t>アイダ</t>
    </rPh>
    <phoneticPr fontId="5"/>
  </si>
  <si>
    <t>勤務と勤務の間</t>
    <rPh sb="0" eb="2">
      <t>キンム</t>
    </rPh>
    <rPh sb="3" eb="5">
      <t>キンム</t>
    </rPh>
    <rPh sb="6" eb="7">
      <t>アイダ</t>
    </rPh>
    <phoneticPr fontId="5"/>
  </si>
  <si>
    <t>運輸支局</t>
    <rPh sb="0" eb="2">
      <t>ウンユ</t>
    </rPh>
    <rPh sb="2" eb="4">
      <t>シキョク</t>
    </rPh>
    <phoneticPr fontId="5"/>
  </si>
  <si>
    <t>運転者</t>
    <rPh sb="0" eb="3">
      <t>ウンテンシャ</t>
    </rPh>
    <phoneticPr fontId="5"/>
  </si>
  <si>
    <t>５．苦情処理については、苦情処理責任者・担当者名を記入して下さい。</t>
    <phoneticPr fontId="5"/>
  </si>
  <si>
    <t>１．運転者数は、既に雇用している場合は確保人員欄に、採用予定の場合は確保予定人員に</t>
    <rPh sb="2" eb="5">
      <t>ウンテンシャ</t>
    </rPh>
    <rPh sb="5" eb="6">
      <t>スウ</t>
    </rPh>
    <rPh sb="8" eb="9">
      <t>スデ</t>
    </rPh>
    <rPh sb="10" eb="12">
      <t>コヨウ</t>
    </rPh>
    <rPh sb="16" eb="18">
      <t>バアイ</t>
    </rPh>
    <rPh sb="19" eb="21">
      <t>カクホ</t>
    </rPh>
    <rPh sb="21" eb="23">
      <t>ジンイン</t>
    </rPh>
    <rPh sb="23" eb="24">
      <t>ラン</t>
    </rPh>
    <rPh sb="26" eb="28">
      <t>サイヨウ</t>
    </rPh>
    <rPh sb="28" eb="30">
      <t>ヨテイ</t>
    </rPh>
    <rPh sb="31" eb="33">
      <t>バアイ</t>
    </rPh>
    <rPh sb="34" eb="36">
      <t>カクホ</t>
    </rPh>
    <rPh sb="36" eb="38">
      <t>ヨテイ</t>
    </rPh>
    <rPh sb="38" eb="40">
      <t>ジンイン</t>
    </rPh>
    <phoneticPr fontId="5"/>
  </si>
  <si>
    <t>３．点呼等の体制については、点呼・点検の実施者及び場所をそれぞれの欄に記入して下さい。</t>
    <phoneticPr fontId="5"/>
  </si>
  <si>
    <t>６．指導主任者等の氏名を記入して下さい。</t>
    <rPh sb="9" eb="11">
      <t>シメイ</t>
    </rPh>
    <rPh sb="12" eb="14">
      <t>キニュウ</t>
    </rPh>
    <rPh sb="16" eb="17">
      <t>クダ</t>
    </rPh>
    <phoneticPr fontId="5"/>
  </si>
  <si>
    <t>２日平均１日当り</t>
    <rPh sb="1" eb="2">
      <t>ニチ</t>
    </rPh>
    <rPh sb="2" eb="4">
      <t>ヘイキン</t>
    </rPh>
    <rPh sb="5" eb="6">
      <t>ニチ</t>
    </rPh>
    <rPh sb="6" eb="7">
      <t>アタ</t>
    </rPh>
    <phoneticPr fontId="5"/>
  </si>
  <si>
    <t>２週平均１週当り</t>
    <rPh sb="1" eb="2">
      <t>シュウ</t>
    </rPh>
    <rPh sb="2" eb="4">
      <t>ヘイキン</t>
    </rPh>
    <rPh sb="5" eb="6">
      <t>シュウ</t>
    </rPh>
    <rPh sb="6" eb="7">
      <t>アタ</t>
    </rPh>
    <phoneticPr fontId="5"/>
  </si>
  <si>
    <t>時間</t>
  </si>
  <si>
    <t>時間</t>
    <phoneticPr fontId="5"/>
  </si>
  <si>
    <t>７．乗務割の計画については、次により記入して下さい。</t>
    <rPh sb="2" eb="4">
      <t>ジョウム</t>
    </rPh>
    <rPh sb="4" eb="5">
      <t>ワ</t>
    </rPh>
    <rPh sb="6" eb="8">
      <t>ケイカク</t>
    </rPh>
    <rPh sb="14" eb="15">
      <t>ツギ</t>
    </rPh>
    <rPh sb="18" eb="20">
      <t>キニュウ</t>
    </rPh>
    <rPh sb="22" eb="23">
      <t>クダ</t>
    </rPh>
    <phoneticPr fontId="5"/>
  </si>
  <si>
    <t>取得価格（含未払金）</t>
    <rPh sb="0" eb="2">
      <t>シュトク</t>
    </rPh>
    <rPh sb="2" eb="4">
      <t>カカク</t>
    </rPh>
    <rPh sb="5" eb="6">
      <t>フク</t>
    </rPh>
    <rPh sb="6" eb="8">
      <t>ミバラ</t>
    </rPh>
    <rPh sb="8" eb="9">
      <t>キン</t>
    </rPh>
    <phoneticPr fontId="12"/>
  </si>
  <si>
    <t>（左欄と同額）</t>
    <rPh sb="1" eb="2">
      <t>サ</t>
    </rPh>
    <rPh sb="2" eb="3">
      <t>ラン</t>
    </rPh>
    <rPh sb="4" eb="6">
      <t>ドウガク</t>
    </rPh>
    <phoneticPr fontId="12"/>
  </si>
  <si>
    <t>（２ヶ月分）</t>
    <rPh sb="3" eb="4">
      <t>ゲツ</t>
    </rPh>
    <rPh sb="4" eb="5">
      <t>ブン</t>
    </rPh>
    <phoneticPr fontId="12"/>
  </si>
  <si>
    <t>申請日現在の預貯金額</t>
    <rPh sb="0" eb="2">
      <t>シンセイ</t>
    </rPh>
    <rPh sb="2" eb="3">
      <t>ヒ</t>
    </rPh>
    <rPh sb="3" eb="5">
      <t>ゲンザイ</t>
    </rPh>
    <rPh sb="6" eb="9">
      <t>ヨチョキン</t>
    </rPh>
    <rPh sb="9" eb="10">
      <t>ガク</t>
    </rPh>
    <phoneticPr fontId="5"/>
  </si>
  <si>
    <t>（２ヶ月分）　旅費、備品・消耗品費、水道・光熱費、広告宣伝費　等</t>
    <rPh sb="3" eb="4">
      <t>ゲツ</t>
    </rPh>
    <rPh sb="4" eb="5">
      <t>ブン</t>
    </rPh>
    <rPh sb="7" eb="9">
      <t>リョヒ</t>
    </rPh>
    <rPh sb="10" eb="12">
      <t>ビヒン</t>
    </rPh>
    <rPh sb="13" eb="16">
      <t>ショウモウヒン</t>
    </rPh>
    <rPh sb="16" eb="17">
      <t>ヒ</t>
    </rPh>
    <rPh sb="18" eb="20">
      <t>スイドウ</t>
    </rPh>
    <rPh sb="21" eb="24">
      <t>コウネツヒ</t>
    </rPh>
    <rPh sb="25" eb="27">
      <t>コウコク</t>
    </rPh>
    <rPh sb="27" eb="30">
      <t>センデンヒ</t>
    </rPh>
    <rPh sb="31" eb="32">
      <t>トウ</t>
    </rPh>
    <phoneticPr fontId="12"/>
  </si>
  <si>
    <t>（全額）　看板、広告宣伝費　等</t>
    <rPh sb="1" eb="3">
      <t>ゼンガク</t>
    </rPh>
    <rPh sb="5" eb="7">
      <t>カンバン</t>
    </rPh>
    <rPh sb="8" eb="10">
      <t>コウコク</t>
    </rPh>
    <rPh sb="10" eb="13">
      <t>センデンヒ</t>
    </rPh>
    <rPh sb="14" eb="15">
      <t>ナド</t>
    </rPh>
    <phoneticPr fontId="12"/>
  </si>
  <si>
    <t>（２ヶ月分）</t>
    <rPh sb="3" eb="4">
      <t>ゲツ</t>
    </rPh>
    <phoneticPr fontId="12"/>
  </si>
  <si>
    <t>（１年分）</t>
    <rPh sb="2" eb="4">
      <t>ネンブン</t>
    </rPh>
    <phoneticPr fontId="12"/>
  </si>
  <si>
    <t>東北運輸局長　殿</t>
    <rPh sb="0" eb="2">
      <t>トウホク</t>
    </rPh>
    <phoneticPr fontId="5"/>
  </si>
  <si>
    <t>【別紙３】</t>
    <rPh sb="1" eb="3">
      <t>ベッシ</t>
    </rPh>
    <phoneticPr fontId="12"/>
  </si>
  <si>
    <t>住　　　所：</t>
    <phoneticPr fontId="5"/>
  </si>
  <si>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12"/>
  </si>
  <si>
    <r>
      <t>（ト）</t>
    </r>
    <r>
      <rPr>
        <sz val="11"/>
        <rFont val="ＭＳ Ｐゴシック"/>
        <family val="3"/>
        <charset val="128"/>
      </rPr>
      <t>その他創業費等</t>
    </r>
    <rPh sb="5" eb="6">
      <t>タ</t>
    </rPh>
    <rPh sb="6" eb="8">
      <t>ソウギョウ</t>
    </rPh>
    <rPh sb="8" eb="9">
      <t>ヒ</t>
    </rPh>
    <rPh sb="9" eb="10">
      <t>ナド</t>
    </rPh>
    <phoneticPr fontId="12"/>
  </si>
  <si>
    <r>
      <t>（イ）</t>
    </r>
    <r>
      <rPr>
        <sz val="11"/>
        <rFont val="ＭＳ Ｐゴシック"/>
        <family val="3"/>
        <charset val="128"/>
      </rPr>
      <t>車両費</t>
    </r>
    <rPh sb="3" eb="5">
      <t>シャリョウ</t>
    </rPh>
    <rPh sb="5" eb="6">
      <t>ヒ</t>
    </rPh>
    <phoneticPr fontId="12"/>
  </si>
  <si>
    <r>
      <t>（ロ）</t>
    </r>
    <r>
      <rPr>
        <sz val="11"/>
        <rFont val="ＭＳ Ｐゴシック"/>
        <family val="3"/>
        <charset val="128"/>
      </rPr>
      <t>土地費</t>
    </r>
    <rPh sb="3" eb="5">
      <t>トチ</t>
    </rPh>
    <rPh sb="5" eb="6">
      <t>ヒ</t>
    </rPh>
    <phoneticPr fontId="12"/>
  </si>
  <si>
    <r>
      <t>（ハ）</t>
    </r>
    <r>
      <rPr>
        <sz val="11"/>
        <rFont val="ＭＳ Ｐゴシック"/>
        <family val="3"/>
        <charset val="128"/>
      </rPr>
      <t>建物費</t>
    </r>
    <rPh sb="3" eb="5">
      <t>タテモノ</t>
    </rPh>
    <rPh sb="5" eb="6">
      <t>ヒ</t>
    </rPh>
    <phoneticPr fontId="12"/>
  </si>
  <si>
    <t>人　件　費</t>
    <rPh sb="0" eb="1">
      <t>ヒト</t>
    </rPh>
    <rPh sb="2" eb="3">
      <t>ケン</t>
    </rPh>
    <rPh sb="4" eb="5">
      <t>ヒ</t>
    </rPh>
    <phoneticPr fontId="12"/>
  </si>
  <si>
    <t>修　繕　費</t>
    <rPh sb="0" eb="1">
      <t>オサム</t>
    </rPh>
    <rPh sb="2" eb="3">
      <t>ツクロ</t>
    </rPh>
    <rPh sb="4" eb="5">
      <t>ヒ</t>
    </rPh>
    <phoneticPr fontId="12"/>
  </si>
  <si>
    <t>〈管理運営体制【別紙２】の作成にあたっての留意点〉</t>
    <rPh sb="3" eb="5">
      <t>ウンエイ</t>
    </rPh>
    <phoneticPr fontId="5"/>
  </si>
  <si>
    <t>（イ）車両費</t>
    <rPh sb="3" eb="5">
      <t>シャリョウ</t>
    </rPh>
    <rPh sb="5" eb="6">
      <t>ヒ</t>
    </rPh>
    <phoneticPr fontId="12"/>
  </si>
  <si>
    <t>１．所要資金額</t>
    <rPh sb="2" eb="4">
      <t>ショヨウ</t>
    </rPh>
    <rPh sb="4" eb="7">
      <t>シキンガク</t>
    </rPh>
    <phoneticPr fontId="12"/>
  </si>
  <si>
    <t>　車両費については、車両購入・自動車リース契約の２種類のケースがありますので、それぞれ</t>
    <rPh sb="1" eb="3">
      <t>シャリョウ</t>
    </rPh>
    <rPh sb="3" eb="4">
      <t>ヒ</t>
    </rPh>
    <rPh sb="10" eb="12">
      <t>シャリョウ</t>
    </rPh>
    <rPh sb="12" eb="14">
      <t>コウニュウ</t>
    </rPh>
    <rPh sb="15" eb="18">
      <t>ジドウシャ</t>
    </rPh>
    <rPh sb="21" eb="23">
      <t>ケイヤク</t>
    </rPh>
    <rPh sb="25" eb="27">
      <t>シュルイ</t>
    </rPh>
    <phoneticPr fontId="12"/>
  </si>
  <si>
    <t>出来ます。</t>
  </si>
  <si>
    <t>（ロ）土地費</t>
    <rPh sb="3" eb="5">
      <t>トチ</t>
    </rPh>
    <rPh sb="5" eb="6">
      <t>ヒ</t>
    </rPh>
    <phoneticPr fontId="12"/>
  </si>
  <si>
    <t>（ハ）建物費</t>
    <rPh sb="3" eb="5">
      <t>タテモノ</t>
    </rPh>
    <rPh sb="5" eb="6">
      <t>ヒ</t>
    </rPh>
    <phoneticPr fontId="12"/>
  </si>
  <si>
    <t>　車庫などの事業用施設に係る土地の取得費又は賃貸料については、取得の場合は取得価格、</t>
    <rPh sb="1" eb="3">
      <t>シャコ</t>
    </rPh>
    <rPh sb="6" eb="8">
      <t>ジギョウ</t>
    </rPh>
    <rPh sb="8" eb="11">
      <t>ヨウシセツ</t>
    </rPh>
    <rPh sb="12" eb="13">
      <t>カカ</t>
    </rPh>
    <rPh sb="14" eb="16">
      <t>トチ</t>
    </rPh>
    <rPh sb="17" eb="20">
      <t>シュトクヒ</t>
    </rPh>
    <rPh sb="20" eb="21">
      <t>マタ</t>
    </rPh>
    <rPh sb="22" eb="25">
      <t>チンタイリョウ</t>
    </rPh>
    <rPh sb="31" eb="33">
      <t>シュトク</t>
    </rPh>
    <rPh sb="34" eb="36">
      <t>バアイ</t>
    </rPh>
    <rPh sb="37" eb="39">
      <t>シュトク</t>
    </rPh>
    <rPh sb="39" eb="41">
      <t>カカク</t>
    </rPh>
    <phoneticPr fontId="12"/>
  </si>
  <si>
    <t>（ニ）機械器具・什器備品</t>
    <rPh sb="3" eb="5">
      <t>キカイ</t>
    </rPh>
    <rPh sb="5" eb="7">
      <t>キグ</t>
    </rPh>
    <rPh sb="8" eb="10">
      <t>ジュウキ</t>
    </rPh>
    <rPh sb="10" eb="12">
      <t>ビヒン</t>
    </rPh>
    <phoneticPr fontId="12"/>
  </si>
  <si>
    <t>　日常点検に必要な工具やタクシーメーター等の取得価格を計上して下さい。</t>
    <rPh sb="1" eb="3">
      <t>ニチジョウ</t>
    </rPh>
    <rPh sb="3" eb="5">
      <t>テンケン</t>
    </rPh>
    <rPh sb="6" eb="8">
      <t>ヒツヨウ</t>
    </rPh>
    <rPh sb="9" eb="11">
      <t>コウグ</t>
    </rPh>
    <rPh sb="20" eb="21">
      <t>ナド</t>
    </rPh>
    <rPh sb="22" eb="24">
      <t>シュトク</t>
    </rPh>
    <rPh sb="24" eb="26">
      <t>カカク</t>
    </rPh>
    <rPh sb="27" eb="29">
      <t>ケイジョウ</t>
    </rPh>
    <rPh sb="31" eb="32">
      <t>クダ</t>
    </rPh>
    <phoneticPr fontId="12"/>
  </si>
  <si>
    <t>（ホ）運転資金</t>
    <rPh sb="3" eb="5">
      <t>ウンテン</t>
    </rPh>
    <rPh sb="5" eb="7">
      <t>シキン</t>
    </rPh>
    <phoneticPr fontId="12"/>
  </si>
  <si>
    <t>　各項目ごとに２ヶ月分を計上して下さい。</t>
    <rPh sb="1" eb="4">
      <t>カクコウモク</t>
    </rPh>
    <rPh sb="9" eb="10">
      <t>ゲツ</t>
    </rPh>
    <rPh sb="10" eb="11">
      <t>ブン</t>
    </rPh>
    <rPh sb="12" eb="14">
      <t>ケイジョウ</t>
    </rPh>
    <rPh sb="16" eb="17">
      <t>クダ</t>
    </rPh>
    <phoneticPr fontId="12"/>
  </si>
  <si>
    <t>（ヘ）保険料等</t>
    <rPh sb="3" eb="6">
      <t>ホケンリョウ</t>
    </rPh>
    <rPh sb="6" eb="7">
      <t>ナド</t>
    </rPh>
    <phoneticPr fontId="12"/>
  </si>
  <si>
    <t>（ト）その他創業費等</t>
    <rPh sb="5" eb="6">
      <t>タ</t>
    </rPh>
    <rPh sb="6" eb="9">
      <t>ソウギョウヒ</t>
    </rPh>
    <rPh sb="9" eb="10">
      <t>ナド</t>
    </rPh>
    <phoneticPr fontId="12"/>
  </si>
  <si>
    <t>　許可後必要となるであろう費用を計上して下さい。</t>
    <rPh sb="1" eb="3">
      <t>キョカ</t>
    </rPh>
    <rPh sb="3" eb="4">
      <t>ゴ</t>
    </rPh>
    <rPh sb="4" eb="6">
      <t>ヒツヨウ</t>
    </rPh>
    <rPh sb="13" eb="15">
      <t>ヒヨウ</t>
    </rPh>
    <rPh sb="16" eb="18">
      <t>ケイジョウ</t>
    </rPh>
    <rPh sb="20" eb="21">
      <t>クダ</t>
    </rPh>
    <phoneticPr fontId="12"/>
  </si>
  <si>
    <t>（広告宣伝費、看板代、車両購入に係る雑費、車体ペイント代、各種台帳類の整備など）</t>
    <rPh sb="1" eb="3">
      <t>コウコク</t>
    </rPh>
    <rPh sb="3" eb="6">
      <t>センデンヒ</t>
    </rPh>
    <rPh sb="7" eb="9">
      <t>カンバン</t>
    </rPh>
    <rPh sb="9" eb="10">
      <t>ダイ</t>
    </rPh>
    <rPh sb="11" eb="13">
      <t>シャリョウ</t>
    </rPh>
    <rPh sb="13" eb="15">
      <t>コウニュウ</t>
    </rPh>
    <rPh sb="16" eb="17">
      <t>カカ</t>
    </rPh>
    <rPh sb="18" eb="20">
      <t>ザッピ</t>
    </rPh>
    <rPh sb="21" eb="23">
      <t>シャタイ</t>
    </rPh>
    <rPh sb="27" eb="28">
      <t>ダイ</t>
    </rPh>
    <rPh sb="29" eb="30">
      <t>カク</t>
    </rPh>
    <rPh sb="30" eb="31">
      <t>シュ</t>
    </rPh>
    <rPh sb="31" eb="33">
      <t>ダイチョウ</t>
    </rPh>
    <rPh sb="33" eb="34">
      <t>ルイ</t>
    </rPh>
    <rPh sb="35" eb="37">
      <t>セイビ</t>
    </rPh>
    <phoneticPr fontId="12"/>
  </si>
  <si>
    <t>２．事業開始当初に要する資金</t>
    <rPh sb="2" eb="4">
      <t>ジギョウ</t>
    </rPh>
    <rPh sb="4" eb="6">
      <t>カイシ</t>
    </rPh>
    <rPh sb="6" eb="8">
      <t>トウショ</t>
    </rPh>
    <rPh sb="9" eb="10">
      <t>ヨウ</t>
    </rPh>
    <rPh sb="12" eb="14">
      <t>シキン</t>
    </rPh>
    <phoneticPr fontId="12"/>
  </si>
  <si>
    <t>　・車両購入の場合は、取得価格（割賦未払金を含みます。）</t>
    <rPh sb="2" eb="4">
      <t>シャリョウ</t>
    </rPh>
    <rPh sb="4" eb="6">
      <t>コウニュウ</t>
    </rPh>
    <rPh sb="7" eb="9">
      <t>バアイ</t>
    </rPh>
    <rPh sb="11" eb="13">
      <t>シュトク</t>
    </rPh>
    <rPh sb="13" eb="15">
      <t>カカク</t>
    </rPh>
    <rPh sb="16" eb="18">
      <t>カップ</t>
    </rPh>
    <rPh sb="18" eb="20">
      <t>ミバラ</t>
    </rPh>
    <rPh sb="20" eb="21">
      <t>キン</t>
    </rPh>
    <rPh sb="22" eb="23">
      <t>フク</t>
    </rPh>
    <phoneticPr fontId="12"/>
  </si>
  <si>
    <t>　　保険料・賦課税等が含まれている場合は、別途計上する必要はありません。</t>
    <rPh sb="6" eb="8">
      <t>フカ</t>
    </rPh>
    <rPh sb="8" eb="9">
      <t>ゼイ</t>
    </rPh>
    <rPh sb="9" eb="10">
      <t>ナド</t>
    </rPh>
    <rPh sb="11" eb="12">
      <t>フク</t>
    </rPh>
    <rPh sb="17" eb="19">
      <t>バアイ</t>
    </rPh>
    <rPh sb="21" eb="23">
      <t>ベット</t>
    </rPh>
    <rPh sb="23" eb="25">
      <t>ケイジョウ</t>
    </rPh>
    <rPh sb="27" eb="29">
      <t>ヒツヨウ</t>
    </rPh>
    <phoneticPr fontId="12"/>
  </si>
  <si>
    <t>　・所有している場合は、「０円」と記入して下さい。</t>
    <rPh sb="2" eb="4">
      <t>ショユウ</t>
    </rPh>
    <rPh sb="8" eb="10">
      <t>バアイ</t>
    </rPh>
    <rPh sb="14" eb="15">
      <t>エン</t>
    </rPh>
    <rPh sb="17" eb="19">
      <t>キニュウ</t>
    </rPh>
    <rPh sb="21" eb="22">
      <t>クダ</t>
    </rPh>
    <phoneticPr fontId="12"/>
  </si>
  <si>
    <t>　・一括購入の場合は、全額を計上して下さい。</t>
    <rPh sb="2" eb="4">
      <t>イッカツ</t>
    </rPh>
    <rPh sb="4" eb="6">
      <t>コウニュウ</t>
    </rPh>
    <rPh sb="7" eb="9">
      <t>バアイ</t>
    </rPh>
    <rPh sb="11" eb="13">
      <t>ゼンガク</t>
    </rPh>
    <rPh sb="14" eb="16">
      <t>ケイジョウ</t>
    </rPh>
    <rPh sb="18" eb="19">
      <t>クダ</t>
    </rPh>
    <phoneticPr fontId="12"/>
  </si>
  <si>
    <t>　・リース契約の場合は、リース料の２ヶ月分を計上して下さい。</t>
    <rPh sb="5" eb="7">
      <t>ケイヤク</t>
    </rPh>
    <rPh sb="8" eb="10">
      <t>バアイ</t>
    </rPh>
    <rPh sb="15" eb="16">
      <t>リョウ</t>
    </rPh>
    <rPh sb="19" eb="20">
      <t>ゲツ</t>
    </rPh>
    <rPh sb="20" eb="21">
      <t>ブン</t>
    </rPh>
    <rPh sb="22" eb="24">
      <t>ケイジョウ</t>
    </rPh>
    <rPh sb="26" eb="27">
      <t>クダ</t>
    </rPh>
    <phoneticPr fontId="12"/>
  </si>
  <si>
    <t>　・割賦購入の場合は、頭金及び割賦支払額の２ヶ月分を計上して下さい。</t>
    <rPh sb="2" eb="4">
      <t>カップ</t>
    </rPh>
    <rPh sb="4" eb="6">
      <t>コウニュウ</t>
    </rPh>
    <rPh sb="7" eb="9">
      <t>バアイ</t>
    </rPh>
    <rPh sb="11" eb="13">
      <t>アタマキン</t>
    </rPh>
    <rPh sb="13" eb="14">
      <t>オヨ</t>
    </rPh>
    <rPh sb="15" eb="17">
      <t>カップ</t>
    </rPh>
    <rPh sb="17" eb="20">
      <t>シハライガク</t>
    </rPh>
    <rPh sb="23" eb="24">
      <t>ゲツ</t>
    </rPh>
    <rPh sb="24" eb="25">
      <t>ブン</t>
    </rPh>
    <rPh sb="26" eb="28">
      <t>ケイジョウ</t>
    </rPh>
    <rPh sb="30" eb="31">
      <t>クダ</t>
    </rPh>
    <phoneticPr fontId="12"/>
  </si>
  <si>
    <t>　所要資金と同額を計上して下さい。</t>
    <rPh sb="1" eb="3">
      <t>ショヨウ</t>
    </rPh>
    <rPh sb="3" eb="5">
      <t>シキン</t>
    </rPh>
    <rPh sb="6" eb="8">
      <t>ドウガク</t>
    </rPh>
    <rPh sb="9" eb="11">
      <t>ケイジョウ</t>
    </rPh>
    <rPh sb="13" eb="14">
      <t>クダ</t>
    </rPh>
    <phoneticPr fontId="12"/>
  </si>
  <si>
    <t>　　　・位置は、営業区域内に設置することが必要です。</t>
    <phoneticPr fontId="5"/>
  </si>
  <si>
    <t>○　法令試験</t>
    <rPh sb="2" eb="4">
      <t>ホウレイ</t>
    </rPh>
    <rPh sb="4" eb="6">
      <t>シケン</t>
    </rPh>
    <phoneticPr fontId="5"/>
  </si>
  <si>
    <t>　　「一般乗用旅客自動車運送事業（１人１車制個人タクシーを除く。）の許可申請等に係る法令</t>
    <rPh sb="3" eb="5">
      <t>イッパン</t>
    </rPh>
    <rPh sb="5" eb="7">
      <t>ジョウヨウ</t>
    </rPh>
    <rPh sb="7" eb="9">
      <t>リョカク</t>
    </rPh>
    <rPh sb="9" eb="12">
      <t>ジドウシャ</t>
    </rPh>
    <rPh sb="12" eb="14">
      <t>ウンソウ</t>
    </rPh>
    <rPh sb="14" eb="16">
      <t>ジギョウ</t>
    </rPh>
    <rPh sb="18" eb="19">
      <t>ニン</t>
    </rPh>
    <rPh sb="20" eb="21">
      <t>シャ</t>
    </rPh>
    <rPh sb="21" eb="22">
      <t>セイ</t>
    </rPh>
    <rPh sb="22" eb="24">
      <t>コジン</t>
    </rPh>
    <rPh sb="29" eb="30">
      <t>ノゾ</t>
    </rPh>
    <rPh sb="34" eb="36">
      <t>キョカ</t>
    </rPh>
    <rPh sb="36" eb="38">
      <t>シンセイ</t>
    </rPh>
    <rPh sb="38" eb="39">
      <t>ナド</t>
    </rPh>
    <rPh sb="40" eb="41">
      <t>カカ</t>
    </rPh>
    <phoneticPr fontId="5"/>
  </si>
  <si>
    <t>　試験の実施要領について」（平成14年7月1日付け公示第38号）に基づき行います。</t>
    <rPh sb="4" eb="6">
      <t>ジッシ</t>
    </rPh>
    <rPh sb="6" eb="8">
      <t>ヨウリョウ</t>
    </rPh>
    <rPh sb="14" eb="16">
      <t>ヘイセイ</t>
    </rPh>
    <rPh sb="18" eb="19">
      <t>ネン</t>
    </rPh>
    <rPh sb="20" eb="21">
      <t>ガツ</t>
    </rPh>
    <rPh sb="22" eb="23">
      <t>ニチ</t>
    </rPh>
    <rPh sb="23" eb="24">
      <t>ヅ</t>
    </rPh>
    <rPh sb="25" eb="27">
      <t>コウジ</t>
    </rPh>
    <rPh sb="27" eb="28">
      <t>ダイ</t>
    </rPh>
    <rPh sb="30" eb="31">
      <t>ゴウ</t>
    </rPh>
    <rPh sb="33" eb="34">
      <t>モト</t>
    </rPh>
    <rPh sb="36" eb="37">
      <t>オコナ</t>
    </rPh>
    <phoneticPr fontId="5"/>
  </si>
  <si>
    <t>（１人１車制個人タクシーを除く。）</t>
    <rPh sb="2" eb="3">
      <t>ニン</t>
    </rPh>
    <rPh sb="4" eb="5">
      <t>シャ</t>
    </rPh>
    <rPh sb="5" eb="6">
      <t>セイ</t>
    </rPh>
    <rPh sb="6" eb="8">
      <t>コジン</t>
    </rPh>
    <rPh sb="13" eb="14">
      <t>ノゾ</t>
    </rPh>
    <phoneticPr fontId="5"/>
  </si>
  <si>
    <r>
      <t>一般乗用旅客自動車運送事業</t>
    </r>
    <r>
      <rPr>
        <sz val="13"/>
        <rFont val="ＭＳ Ｐゴシック"/>
        <family val="3"/>
        <charset val="128"/>
      </rPr>
      <t>（１人１車制個人タクシーを除く。）</t>
    </r>
    <r>
      <rPr>
        <b/>
        <sz val="13"/>
        <rFont val="ＭＳ Ｐゴシック"/>
        <family val="3"/>
        <charset val="128"/>
      </rPr>
      <t>経営許可申請書</t>
    </r>
    <rPh sb="15" eb="16">
      <t>ニン</t>
    </rPh>
    <rPh sb="17" eb="18">
      <t>シャ</t>
    </rPh>
    <rPh sb="18" eb="19">
      <t>セイ</t>
    </rPh>
    <rPh sb="19" eb="21">
      <t>コジン</t>
    </rPh>
    <rPh sb="26" eb="27">
      <t>ノゾ</t>
    </rPh>
    <rPh sb="30" eb="32">
      <t>ケイエイ</t>
    </rPh>
    <rPh sb="32" eb="34">
      <t>キョカ</t>
    </rPh>
    <rPh sb="34" eb="37">
      <t>シンセイショ</t>
    </rPh>
    <phoneticPr fontId="5"/>
  </si>
  <si>
    <r>
      <t>(ト)</t>
    </r>
    <r>
      <rPr>
        <sz val="11"/>
        <rFont val="ＭＳ Ｐゴシック"/>
        <family val="3"/>
        <charset val="128"/>
      </rPr>
      <t>その他</t>
    </r>
    <rPh sb="5" eb="6">
      <t>タ</t>
    </rPh>
    <phoneticPr fontId="12"/>
  </si>
  <si>
    <t>　　　営業所を設置する営業区域を記載して下さい。</t>
    <rPh sb="3" eb="6">
      <t>エイギョウショ</t>
    </rPh>
    <rPh sb="7" eb="9">
      <t>セッチ</t>
    </rPh>
    <rPh sb="11" eb="13">
      <t>エイギョウ</t>
    </rPh>
    <rPh sb="13" eb="15">
      <t>クイキ</t>
    </rPh>
    <rPh sb="16" eb="18">
      <t>キサイ</t>
    </rPh>
    <rPh sb="20" eb="21">
      <t>クダ</t>
    </rPh>
    <phoneticPr fontId="5"/>
  </si>
  <si>
    <t>　　　なお、営業区域については、「一般乗用旅客自動車運送事業（１人１車制個人タクシーを除く。）の許可</t>
    <phoneticPr fontId="5"/>
  </si>
  <si>
    <t>１車１人制（　　両・　　人）</t>
    <rPh sb="1" eb="2">
      <t>シャ</t>
    </rPh>
    <rPh sb="3" eb="4">
      <t>ニン</t>
    </rPh>
    <rPh sb="4" eb="5">
      <t>セイ</t>
    </rPh>
    <phoneticPr fontId="5"/>
  </si>
  <si>
    <t>１車２人制（　　両・　　人）</t>
    <rPh sb="1" eb="2">
      <t>シャ</t>
    </rPh>
    <rPh sb="3" eb="4">
      <t>ニン</t>
    </rPh>
    <rPh sb="4" eb="5">
      <t>セイ</t>
    </rPh>
    <phoneticPr fontId="5"/>
  </si>
  <si>
    <t>２車３人制（　　両・　　人）</t>
    <rPh sb="1" eb="2">
      <t>シャ</t>
    </rPh>
    <rPh sb="3" eb="4">
      <t>ニン</t>
    </rPh>
    <rPh sb="4" eb="5">
      <t>セイ</t>
    </rPh>
    <phoneticPr fontId="5"/>
  </si>
  <si>
    <t>３車４人制（　　両・　　人）</t>
    <rPh sb="1" eb="2">
      <t>シャ</t>
    </rPh>
    <rPh sb="3" eb="4">
      <t>ニン</t>
    </rPh>
    <rPh sb="4" eb="5">
      <t>セイ</t>
    </rPh>
    <phoneticPr fontId="5"/>
  </si>
  <si>
    <t>※</t>
    <phoneticPr fontId="5"/>
  </si>
  <si>
    <t>５．事業用自動車の乗務員の休憩、仮眠又は睡眠のための施設について</t>
    <rPh sb="13" eb="15">
      <t>キュウケイ</t>
    </rPh>
    <rPh sb="16" eb="18">
      <t>カミン</t>
    </rPh>
    <rPh sb="18" eb="19">
      <t>マタ</t>
    </rPh>
    <rPh sb="20" eb="22">
      <t>スイミン</t>
    </rPh>
    <phoneticPr fontId="5"/>
  </si>
  <si>
    <t>　　イ．施設（営業所・車庫・休憩、仮眠又は睡眠のための施設等）の案内図・見取図・平面図（寸法記入）</t>
    <phoneticPr fontId="5"/>
  </si>
  <si>
    <t>２．運行管理者等の氏名を申請者の事業運営の実状に見合うように（１営業所のケースを示し</t>
    <phoneticPr fontId="5"/>
  </si>
  <si>
    <t>　　④計画車両に見合った収容能力を計画すること。</t>
    <rPh sb="3" eb="5">
      <t>ケイカク</t>
    </rPh>
    <rPh sb="5" eb="7">
      <t>シャリョウ</t>
    </rPh>
    <rPh sb="8" eb="10">
      <t>ミア</t>
    </rPh>
    <rPh sb="12" eb="14">
      <t>シュウヨウ</t>
    </rPh>
    <rPh sb="14" eb="16">
      <t>ノウリョク</t>
    </rPh>
    <rPh sb="17" eb="19">
      <t>ケイカク</t>
    </rPh>
    <phoneticPr fontId="5"/>
  </si>
  <si>
    <t>　　それぞれ記入して下さい。</t>
  </si>
  <si>
    <t>　　（指導要領を定めて下さい。）</t>
    <rPh sb="3" eb="5">
      <t>シドウ</t>
    </rPh>
    <rPh sb="5" eb="7">
      <t>ヨウリョウ</t>
    </rPh>
    <rPh sb="8" eb="9">
      <t>サダ</t>
    </rPh>
    <phoneticPr fontId="5"/>
  </si>
  <si>
    <t>　・リース契約の場合は、リース料の１年分を計上して下さい。なお、リース車両、リース料に</t>
    <rPh sb="5" eb="7">
      <t>ケイヤク</t>
    </rPh>
    <rPh sb="8" eb="10">
      <t>バアイ</t>
    </rPh>
    <rPh sb="15" eb="16">
      <t>リョウ</t>
    </rPh>
    <rPh sb="18" eb="20">
      <t>ネンブン</t>
    </rPh>
    <rPh sb="21" eb="23">
      <t>ケイジョウ</t>
    </rPh>
    <rPh sb="35" eb="37">
      <t>シャリョウ</t>
    </rPh>
    <rPh sb="41" eb="42">
      <t>リョウ</t>
    </rPh>
    <phoneticPr fontId="12"/>
  </si>
  <si>
    <t>　　なお、運行管理者については、営業所ごとに配置する事業用自動車の数により義務づけら</t>
    <phoneticPr fontId="5"/>
  </si>
  <si>
    <t>　 れる常勤の有資格（配置する事業用自動車の数が５両以上の場合）の運行管理者（事業用</t>
    <phoneticPr fontId="5"/>
  </si>
  <si>
    <t>　 自動車の数に４０で除して得た数（１未満の端数があるときは、これを切り捨てるものとする。）</t>
    <phoneticPr fontId="5"/>
  </si>
  <si>
    <t xml:space="preserve">   に１を加算して得た数）を選任しなければなりません。</t>
    <phoneticPr fontId="5"/>
  </si>
  <si>
    <t>　この度、下記のとおり一般乗用旅客自動車運送事業（１人１車制個人タクシーを除く。）を経営</t>
    <rPh sb="26" eb="27">
      <t>ニン</t>
    </rPh>
    <rPh sb="28" eb="29">
      <t>シャ</t>
    </rPh>
    <rPh sb="29" eb="30">
      <t>セイ</t>
    </rPh>
    <rPh sb="30" eb="32">
      <t>コジン</t>
    </rPh>
    <rPh sb="37" eb="38">
      <t>ノゾ</t>
    </rPh>
    <rPh sb="42" eb="44">
      <t>ケイエイ</t>
    </rPh>
    <phoneticPr fontId="5"/>
  </si>
  <si>
    <t>したいので、許可願いたく道路運送法第５条の規定により、関係書類を添えて申請致します。</t>
    <phoneticPr fontId="5"/>
  </si>
  <si>
    <t>東北運輸局長　　殿</t>
    <rPh sb="0" eb="2">
      <t>トウホク</t>
    </rPh>
    <phoneticPr fontId="5"/>
  </si>
  <si>
    <t>項目を分けて計上して下さい。なお、既に所有している車両については、取得価格から除くことが</t>
    <rPh sb="0" eb="2">
      <t>コウモク</t>
    </rPh>
    <rPh sb="3" eb="4">
      <t>ワ</t>
    </rPh>
    <rPh sb="6" eb="8">
      <t>ケイジョウ</t>
    </rPh>
    <rPh sb="10" eb="11">
      <t>クダ</t>
    </rPh>
    <rPh sb="17" eb="18">
      <t>スデ</t>
    </rPh>
    <rPh sb="19" eb="21">
      <t>ショユウ</t>
    </rPh>
    <rPh sb="25" eb="27">
      <t>シャリョウ</t>
    </rPh>
    <rPh sb="35" eb="37">
      <t>カカク</t>
    </rPh>
    <rPh sb="39" eb="40">
      <t>ノゾ</t>
    </rPh>
    <phoneticPr fontId="12"/>
  </si>
  <si>
    <t>　許可申請書の記載事項及び添付書類は、道路運送法第５条、道路運送法施行規則第４条第</t>
    <rPh sb="26" eb="27">
      <t>ジョウ</t>
    </rPh>
    <phoneticPr fontId="5"/>
  </si>
  <si>
    <t>８項及び第６条に規定されています。</t>
    <rPh sb="2" eb="3">
      <t>オヨ</t>
    </rPh>
    <rPh sb="4" eb="5">
      <t>ダイ</t>
    </rPh>
    <rPh sb="6" eb="7">
      <t>ジョウ</t>
    </rPh>
    <phoneticPr fontId="5"/>
  </si>
  <si>
    <t>　　②　提出部数は、東北運輸局及び営業所を管轄する運輸支局、各１部（正・副）です。</t>
    <rPh sb="10" eb="12">
      <t>トウホク</t>
    </rPh>
    <rPh sb="17" eb="20">
      <t>エイギョウショ</t>
    </rPh>
    <rPh sb="21" eb="23">
      <t>カンカツ</t>
    </rPh>
    <phoneticPr fontId="5"/>
  </si>
  <si>
    <t xml:space="preserve">          【本通を東北運輸局用に、その写しを関係運輸支局・申請者控え用として作成して下さい。】</t>
    <rPh sb="14" eb="16">
      <t>トウホク</t>
    </rPh>
    <rPh sb="19" eb="20">
      <t>ヨウ</t>
    </rPh>
    <rPh sb="37" eb="38">
      <t>ヒカ</t>
    </rPh>
    <rPh sb="43" eb="45">
      <t>サクセイ</t>
    </rPh>
    <rPh sb="47" eb="48">
      <t>クダ</t>
    </rPh>
    <phoneticPr fontId="5"/>
  </si>
  <si>
    <t>　　　　　（申請者は申請者控え用として一部）</t>
    <rPh sb="6" eb="9">
      <t>シンセイシャ</t>
    </rPh>
    <rPh sb="10" eb="13">
      <t>シンセイシャ</t>
    </rPh>
    <rPh sb="13" eb="14">
      <t>ヒカ</t>
    </rPh>
    <rPh sb="15" eb="16">
      <t>ヨウ</t>
    </rPh>
    <rPh sb="19" eb="21">
      <t>イチブ</t>
    </rPh>
    <phoneticPr fontId="5"/>
  </si>
  <si>
    <t>連絡先　電話番号（担当者氏名）</t>
    <rPh sb="4" eb="6">
      <t>デンワ</t>
    </rPh>
    <rPh sb="6" eb="8">
      <t>バンゴウ</t>
    </rPh>
    <rPh sb="9" eb="12">
      <t>タントウシャ</t>
    </rPh>
    <rPh sb="12" eb="14">
      <t>シメイ</t>
    </rPh>
    <phoneticPr fontId="5"/>
  </si>
  <si>
    <t>氏名又は代表者氏名 ：</t>
    <rPh sb="0" eb="2">
      <t>シメイ</t>
    </rPh>
    <rPh sb="2" eb="3">
      <t>マタ</t>
    </rPh>
    <phoneticPr fontId="5"/>
  </si>
  <si>
    <t>　営業所、仮眠又は睡眠のための施設等の取得費又は賃貸料については、取得の場合は取得</t>
    <rPh sb="1" eb="4">
      <t>エイギョウショ</t>
    </rPh>
    <rPh sb="17" eb="18">
      <t>ナド</t>
    </rPh>
    <rPh sb="19" eb="21">
      <t>シュトク</t>
    </rPh>
    <rPh sb="21" eb="22">
      <t>ヒ</t>
    </rPh>
    <rPh sb="22" eb="23">
      <t>マタ</t>
    </rPh>
    <rPh sb="24" eb="27">
      <t>チンタイリョウ</t>
    </rPh>
    <rPh sb="33" eb="35">
      <t>シュトク</t>
    </rPh>
    <rPh sb="36" eb="38">
      <t>バアイ</t>
    </rPh>
    <rPh sb="39" eb="41">
      <t>シュトク</t>
    </rPh>
    <phoneticPr fontId="12"/>
  </si>
  <si>
    <t>　道路運送法第５条第１項第３号に規定する事業計画のうち営業所・自動車車庫・仮眠又は睡眠</t>
    <phoneticPr fontId="5"/>
  </si>
  <si>
    <t>のための施設については、建築基準法（昭和25年法律第201号）、都市計画法（昭和43年法律第</t>
    <phoneticPr fontId="5"/>
  </si>
  <si>
    <t>しないことを宣誓致します。</t>
    <phoneticPr fontId="5"/>
  </si>
  <si>
    <t>100号）、消防法（昭和23年法律第186号）、農地法（昭和27年法律第229号）等の関係法令に抵触</t>
    <phoneticPr fontId="5"/>
  </si>
  <si>
    <t>　　①営業所ごとに事業用自動車の数及びその種別ごとの数を記入して下さい。</t>
    <rPh sb="21" eb="23">
      <t>シュベツ</t>
    </rPh>
    <phoneticPr fontId="5"/>
  </si>
  <si>
    <t>営業所名</t>
    <rPh sb="0" eb="2">
      <t>エイギョウ</t>
    </rPh>
    <rPh sb="2" eb="3">
      <t>ショ</t>
    </rPh>
    <rPh sb="3" eb="4">
      <t>メイ</t>
    </rPh>
    <phoneticPr fontId="12"/>
  </si>
  <si>
    <t>車庫名称</t>
    <rPh sb="0" eb="2">
      <t>シャコ</t>
    </rPh>
    <rPh sb="2" eb="4">
      <t>メイショウ</t>
    </rPh>
    <phoneticPr fontId="12"/>
  </si>
  <si>
    <t>位　　置</t>
    <rPh sb="0" eb="1">
      <t>クライ</t>
    </rPh>
    <rPh sb="3" eb="4">
      <t>オキ</t>
    </rPh>
    <phoneticPr fontId="5"/>
  </si>
  <si>
    <t>営業所からの距離</t>
    <rPh sb="0" eb="3">
      <t>エイギョウショ</t>
    </rPh>
    <rPh sb="6" eb="8">
      <t>キョリ</t>
    </rPh>
    <phoneticPr fontId="12"/>
  </si>
  <si>
    <t>営業所</t>
    <rPh sb="0" eb="3">
      <t>エイギョウショ</t>
    </rPh>
    <phoneticPr fontId="5"/>
  </si>
  <si>
    <t>㎡</t>
    <phoneticPr fontId="12"/>
  </si>
  <si>
    <t>併設の別</t>
    <rPh sb="0" eb="2">
      <t>ヘイセツ</t>
    </rPh>
    <rPh sb="3" eb="4">
      <t>ベツ</t>
    </rPh>
    <phoneticPr fontId="12"/>
  </si>
  <si>
    <t>㎡</t>
    <phoneticPr fontId="5"/>
  </si>
  <si>
    <t>営業所・車庫</t>
    <rPh sb="0" eb="3">
      <t>エイギョウショ</t>
    </rPh>
    <rPh sb="4" eb="6">
      <t>シャコ</t>
    </rPh>
    <phoneticPr fontId="5"/>
  </si>
  <si>
    <t>　　ハ．設立しようとする法人が株式会社であるときは、株式の引受けの状況及び見込みを記載した書類</t>
    <rPh sb="26" eb="28">
      <t>カブシキ</t>
    </rPh>
    <rPh sb="29" eb="31">
      <t>ヒキウ</t>
    </rPh>
    <rPh sb="33" eb="35">
      <t>ジョウキョウ</t>
    </rPh>
    <rPh sb="35" eb="36">
      <t>オヨ</t>
    </rPh>
    <rPh sb="37" eb="39">
      <t>ミコ</t>
    </rPh>
    <phoneticPr fontId="5"/>
  </si>
  <si>
    <t>　　　　には、認証のある定款）又は寄附行為</t>
    <phoneticPr fontId="5"/>
  </si>
  <si>
    <t>　　イ．定款（会社法（平成17年法律第86号）第30条第1項及びその準用規定により認証を必要とする場合</t>
    <rPh sb="7" eb="9">
      <t>カイシャ</t>
    </rPh>
    <rPh sb="11" eb="13">
      <t>ヘイセイ</t>
    </rPh>
    <rPh sb="15" eb="16">
      <t>ネン</t>
    </rPh>
    <rPh sb="21" eb="22">
      <t>ゴウ</t>
    </rPh>
    <rPh sb="26" eb="27">
      <t>ジョウ</t>
    </rPh>
    <rPh sb="27" eb="28">
      <t>ダイ</t>
    </rPh>
    <rPh sb="29" eb="30">
      <t>コウ</t>
    </rPh>
    <phoneticPr fontId="5"/>
  </si>
  <si>
    <t>　　ロ．発起人、社員又は設立者の名簿及び履歴書</t>
    <phoneticPr fontId="5"/>
  </si>
  <si>
    <t>１．添付書類を綴じていく際に、この目次の順番に従って下さい。</t>
    <phoneticPr fontId="5"/>
  </si>
  <si>
    <t>　・賃貸契約の場合は、賃貸料の２ヶ月分及び敷金等を計上して下さい。</t>
    <rPh sb="2" eb="4">
      <t>チンタイ</t>
    </rPh>
    <rPh sb="4" eb="6">
      <t>ケイヤク</t>
    </rPh>
    <rPh sb="7" eb="9">
      <t>バアイ</t>
    </rPh>
    <rPh sb="11" eb="13">
      <t>チンタイ</t>
    </rPh>
    <rPh sb="13" eb="14">
      <t>リョウ</t>
    </rPh>
    <rPh sb="17" eb="18">
      <t>ゲツ</t>
    </rPh>
    <rPh sb="18" eb="19">
      <t>ブン</t>
    </rPh>
    <rPh sb="19" eb="20">
      <t>オヨ</t>
    </rPh>
    <rPh sb="21" eb="23">
      <t>シキキン</t>
    </rPh>
    <rPh sb="23" eb="24">
      <t>ナド</t>
    </rPh>
    <rPh sb="25" eb="27">
      <t>ケイジョウ</t>
    </rPh>
    <rPh sb="29" eb="30">
      <t>クダ</t>
    </rPh>
    <phoneticPr fontId="12"/>
  </si>
  <si>
    <t>　計画車両にかかる保険料等を確認のうえ１年分の保険料等を計上して下さい。</t>
    <rPh sb="1" eb="3">
      <t>ケイカク</t>
    </rPh>
    <rPh sb="3" eb="5">
      <t>シャリョウ</t>
    </rPh>
    <rPh sb="9" eb="12">
      <t>ホケンリョウ</t>
    </rPh>
    <rPh sb="12" eb="13">
      <t>ナド</t>
    </rPh>
    <rPh sb="14" eb="16">
      <t>カクニン</t>
    </rPh>
    <rPh sb="20" eb="22">
      <t>ネンブン</t>
    </rPh>
    <rPh sb="23" eb="26">
      <t>ホケンリョウ</t>
    </rPh>
    <rPh sb="26" eb="27">
      <t>ナド</t>
    </rPh>
    <rPh sb="28" eb="30">
      <t>ケイジョウ</t>
    </rPh>
    <rPh sb="32" eb="33">
      <t>クダ</t>
    </rPh>
    <phoneticPr fontId="12"/>
  </si>
  <si>
    <t>賃貸の場合は１年分の賃貸料及び敷金等を計上して下さい。</t>
    <rPh sb="0" eb="2">
      <t>チンタイ</t>
    </rPh>
    <rPh sb="3" eb="5">
      <t>バアイ</t>
    </rPh>
    <rPh sb="7" eb="8">
      <t>ネン</t>
    </rPh>
    <rPh sb="8" eb="9">
      <t>ブン</t>
    </rPh>
    <rPh sb="10" eb="13">
      <t>チンタイリョウ</t>
    </rPh>
    <rPh sb="13" eb="14">
      <t>オヨ</t>
    </rPh>
    <rPh sb="15" eb="17">
      <t>シキキン</t>
    </rPh>
    <rPh sb="17" eb="18">
      <t>ナド</t>
    </rPh>
    <rPh sb="19" eb="21">
      <t>ケイジョウ</t>
    </rPh>
    <rPh sb="23" eb="24">
      <t>クダ</t>
    </rPh>
    <phoneticPr fontId="12"/>
  </si>
  <si>
    <t>価格、賃貸の場合は１年分の賃貸料及び敷金等を計上して下さい。</t>
    <rPh sb="6" eb="8">
      <t>バアイ</t>
    </rPh>
    <rPh sb="10" eb="11">
      <t>ネン</t>
    </rPh>
    <rPh sb="11" eb="12">
      <t>ブン</t>
    </rPh>
    <rPh sb="13" eb="16">
      <t>チンタイリョウ</t>
    </rPh>
    <rPh sb="16" eb="17">
      <t>オヨ</t>
    </rPh>
    <rPh sb="18" eb="20">
      <t>シキキン</t>
    </rPh>
    <rPh sb="20" eb="21">
      <t>ナド</t>
    </rPh>
    <rPh sb="22" eb="24">
      <t>ケイジョウ</t>
    </rPh>
    <rPh sb="26" eb="27">
      <t>クダ</t>
    </rPh>
    <phoneticPr fontId="12"/>
  </si>
  <si>
    <t>　(1)拘束時間とは、始業時刻から終業時刻までの時間で、労働時間と休憩時間（仮眠時間を</t>
    <rPh sb="4" eb="6">
      <t>コウソク</t>
    </rPh>
    <rPh sb="6" eb="8">
      <t>ジカン</t>
    </rPh>
    <rPh sb="11" eb="13">
      <t>シギョウ</t>
    </rPh>
    <rPh sb="13" eb="15">
      <t>ジコク</t>
    </rPh>
    <rPh sb="17" eb="19">
      <t>シュウギョウ</t>
    </rPh>
    <rPh sb="19" eb="21">
      <t>ジコク</t>
    </rPh>
    <rPh sb="24" eb="26">
      <t>ジカン</t>
    </rPh>
    <rPh sb="28" eb="30">
      <t>ロウドウ</t>
    </rPh>
    <rPh sb="30" eb="32">
      <t>ジカン</t>
    </rPh>
    <rPh sb="33" eb="35">
      <t>キュウケイ</t>
    </rPh>
    <rPh sb="35" eb="37">
      <t>ジカン</t>
    </rPh>
    <rPh sb="38" eb="40">
      <t>カミン</t>
    </rPh>
    <rPh sb="40" eb="42">
      <t>ジカン</t>
    </rPh>
    <phoneticPr fontId="5"/>
  </si>
  <si>
    <t>　　　含む。）の合計時間。</t>
    <phoneticPr fontId="5"/>
  </si>
  <si>
    <t>　　　働者にとって全く自由な時間。</t>
    <phoneticPr fontId="5"/>
  </si>
  <si>
    <t>５．事業用自動車の乗務員の休憩、仮眠又は睡眠のための施設の位置及び面積</t>
    <rPh sb="2" eb="5">
      <t>ジギョウヨウ</t>
    </rPh>
    <rPh sb="5" eb="8">
      <t>ジドウシャ</t>
    </rPh>
    <rPh sb="9" eb="12">
      <t>ジョウムイン</t>
    </rPh>
    <rPh sb="13" eb="15">
      <t>キュウケイ</t>
    </rPh>
    <rPh sb="16" eb="18">
      <t>カミン</t>
    </rPh>
    <rPh sb="18" eb="19">
      <t>マタ</t>
    </rPh>
    <rPh sb="20" eb="22">
      <t>スイミン</t>
    </rPh>
    <rPh sb="26" eb="28">
      <t>シセツ</t>
    </rPh>
    <rPh sb="29" eb="31">
      <t>イチ</t>
    </rPh>
    <rPh sb="31" eb="32">
      <t>オヨ</t>
    </rPh>
    <rPh sb="33" eb="35">
      <t>メンセキ</t>
    </rPh>
    <phoneticPr fontId="12"/>
  </si>
  <si>
    <t>　　①位置は、原則として営業所又は自動車車庫に併設されているものであること。</t>
    <phoneticPr fontId="5"/>
  </si>
  <si>
    <t>　　　ただし、併設できない場合は、営業所から直線で２㎞以内の営業区域内にあって、運行管理をはじめと</t>
    <phoneticPr fontId="5"/>
  </si>
  <si>
    <t>２．目次の５．６．７．８．については、該当する項目の書類を添付して下さい。</t>
    <phoneticPr fontId="5"/>
  </si>
  <si>
    <t>３．事業の用に供する施設の概要及び付近の状況を記載した書類</t>
    <phoneticPr fontId="5"/>
  </si>
  <si>
    <t>４．計画する事業用自動車の使用権限を証する書面</t>
    <rPh sb="2" eb="4">
      <t>ケイカク</t>
    </rPh>
    <rPh sb="6" eb="9">
      <t>ジギョウヨウ</t>
    </rPh>
    <rPh sb="9" eb="12">
      <t>ジドウシャ</t>
    </rPh>
    <rPh sb="13" eb="15">
      <t>シヨウ</t>
    </rPh>
    <rPh sb="15" eb="17">
      <t>ケンゲン</t>
    </rPh>
    <rPh sb="18" eb="19">
      <t>ショウ</t>
    </rPh>
    <rPh sb="21" eb="23">
      <t>ショメン</t>
    </rPh>
    <phoneticPr fontId="5"/>
  </si>
  <si>
    <t>５．既存の法人にあっては、次に掲げる書類</t>
    <phoneticPr fontId="5"/>
  </si>
  <si>
    <t>６．法人を設立しようとするものにあっては、次に掲げる書類</t>
    <rPh sb="23" eb="24">
      <t>カカ</t>
    </rPh>
    <rPh sb="26" eb="28">
      <t>ショルイ</t>
    </rPh>
    <phoneticPr fontId="5"/>
  </si>
  <si>
    <t>７．法人格なき組合にあっては、次に掲げる書類</t>
    <phoneticPr fontId="5"/>
  </si>
  <si>
    <t>８．個人にあっては、次に掲げる書類</t>
    <phoneticPr fontId="5"/>
  </si>
  <si>
    <t>４．自動車車庫の名称及び位置並びに収容能力</t>
    <rPh sb="2" eb="5">
      <t>ジドウシャ</t>
    </rPh>
    <rPh sb="5" eb="7">
      <t>シャコ</t>
    </rPh>
    <rPh sb="8" eb="10">
      <t>メイショウ</t>
    </rPh>
    <rPh sb="10" eb="11">
      <t>オヨ</t>
    </rPh>
    <rPh sb="12" eb="14">
      <t>イチ</t>
    </rPh>
    <rPh sb="14" eb="15">
      <t>ナラ</t>
    </rPh>
    <rPh sb="17" eb="19">
      <t>シュウヨウ</t>
    </rPh>
    <rPh sb="19" eb="21">
      <t>ノウリョク</t>
    </rPh>
    <phoneticPr fontId="12"/>
  </si>
  <si>
    <t>３．営業所ごとに配置する事業用自動車の数並びにその種別ごとの数</t>
    <rPh sb="2" eb="5">
      <t>エイギョウショ</t>
    </rPh>
    <rPh sb="8" eb="10">
      <t>ハイチ</t>
    </rPh>
    <rPh sb="12" eb="15">
      <t>ジギョウヨウ</t>
    </rPh>
    <rPh sb="15" eb="18">
      <t>ジドウシャ</t>
    </rPh>
    <rPh sb="19" eb="20">
      <t>スウ</t>
    </rPh>
    <rPh sb="20" eb="21">
      <t>ナラ</t>
    </rPh>
    <rPh sb="25" eb="27">
      <t>シュベツ</t>
    </rPh>
    <rPh sb="30" eb="31">
      <t>カズ</t>
    </rPh>
    <phoneticPr fontId="12"/>
  </si>
  <si>
    <t>　</t>
    <phoneticPr fontId="12"/>
  </si>
  <si>
    <t>種別</t>
    <rPh sb="0" eb="2">
      <t>シュベツ</t>
    </rPh>
    <phoneticPr fontId="5"/>
  </si>
  <si>
    <t>一般車両</t>
    <rPh sb="0" eb="2">
      <t>イッパン</t>
    </rPh>
    <rPh sb="2" eb="4">
      <t>シャリョウ</t>
    </rPh>
    <phoneticPr fontId="12"/>
  </si>
  <si>
    <t>特殊車両</t>
    <rPh sb="0" eb="2">
      <t>トクシュ</t>
    </rPh>
    <rPh sb="2" eb="4">
      <t>シャリョウ</t>
    </rPh>
    <phoneticPr fontId="12"/>
  </si>
  <si>
    <t>合計</t>
    <rPh sb="0" eb="2">
      <t>ゴウケイ</t>
    </rPh>
    <phoneticPr fontId="5"/>
  </si>
  <si>
    <t>特大</t>
    <rPh sb="0" eb="2">
      <t>トクダイ</t>
    </rPh>
    <phoneticPr fontId="5"/>
  </si>
  <si>
    <t>大型</t>
    <rPh sb="0" eb="2">
      <t>オオガタ</t>
    </rPh>
    <phoneticPr fontId="5"/>
  </si>
  <si>
    <t>合計</t>
    <rPh sb="0" eb="2">
      <t>ゴウケイ</t>
    </rPh>
    <phoneticPr fontId="12"/>
  </si>
  <si>
    <t>　　　　主たる事務所の位置は、住所（法人にあっては登記事項証明書（登記簿謄本）上の本社所在地、</t>
    <phoneticPr fontId="5"/>
  </si>
  <si>
    <t>　　　個人の場合は住民票上の住所）と同一である必要はありません。通常営業所が１ヵ所の場合は、</t>
    <phoneticPr fontId="5"/>
  </si>
  <si>
    <t>　　　主たる事務所と営業所は同一ですが、営業所とは別に運送事業の経営管理を行う場所がある場合は、</t>
    <phoneticPr fontId="5"/>
  </si>
  <si>
    <t>　　　その場所が主たる事務所の位置となります。</t>
    <phoneticPr fontId="5"/>
  </si>
  <si>
    <t>　　　・土地、建物について３年以上の使用権原を有するものであること。（自己所有の場合は登記事項証明</t>
    <phoneticPr fontId="5"/>
  </si>
  <si>
    <t>　　③土地・建物について３年以上の使用権原を有するものであること。（自己所有の場合は登記事項証明</t>
    <phoneticPr fontId="5"/>
  </si>
  <si>
    <t>　　　　　・自己所有－登記事項証明書（登記簿謄本）</t>
    <rPh sb="6" eb="8">
      <t>ジコ</t>
    </rPh>
    <rPh sb="8" eb="10">
      <t>ショユウ</t>
    </rPh>
    <rPh sb="11" eb="13">
      <t>トウキ</t>
    </rPh>
    <phoneticPr fontId="5"/>
  </si>
  <si>
    <t>　　②土地・建物について３年以上の使用権原を有するものであること。（自己所有の場合は登記事項証明</t>
    <phoneticPr fontId="5"/>
  </si>
  <si>
    <t>代表者</t>
    <rPh sb="2" eb="3">
      <t>シャ</t>
    </rPh>
    <phoneticPr fontId="5"/>
  </si>
  <si>
    <t>車体の形状</t>
    <rPh sb="0" eb="2">
      <t>シャタイ</t>
    </rPh>
    <rPh sb="3" eb="5">
      <t>ケイジョウ</t>
    </rPh>
    <phoneticPr fontId="5"/>
  </si>
  <si>
    <t>【別紙３－２】</t>
    <rPh sb="1" eb="3">
      <t>ベッシ</t>
    </rPh>
    <phoneticPr fontId="12"/>
  </si>
  <si>
    <t>　　資金の調達方法を記載した書面【別紙３－２】</t>
    <phoneticPr fontId="5"/>
  </si>
  <si>
    <t>　　ハ．建築基準法、都市計画法、消防法、農地法等関係法令に抵触しない旨の宣誓書【別紙４】</t>
    <rPh sb="4" eb="6">
      <t>ケンチク</t>
    </rPh>
    <rPh sb="6" eb="9">
      <t>キジュンホウ</t>
    </rPh>
    <rPh sb="16" eb="19">
      <t>ショウボウホウ</t>
    </rPh>
    <rPh sb="20" eb="23">
      <t>ノウチホウ</t>
    </rPh>
    <rPh sb="23" eb="24">
      <t>ナド</t>
    </rPh>
    <rPh sb="24" eb="26">
      <t>カンケイ</t>
    </rPh>
    <rPh sb="26" eb="28">
      <t>ホウレイ</t>
    </rPh>
    <rPh sb="29" eb="31">
      <t>テイショク</t>
    </rPh>
    <phoneticPr fontId="5"/>
  </si>
  <si>
    <t>【別紙４】</t>
  </si>
  <si>
    <t>【別紙５】</t>
  </si>
  <si>
    <t>事業用自動車の明細</t>
    <rPh sb="0" eb="3">
      <t>ジギョウヨウ</t>
    </rPh>
    <rPh sb="3" eb="6">
      <t>ジドウシャ</t>
    </rPh>
    <rPh sb="7" eb="9">
      <t>メイサイ</t>
    </rPh>
    <phoneticPr fontId="12"/>
  </si>
  <si>
    <t>　　②事業用自動車の明細（【別紙１－２】）</t>
    <rPh sb="14" eb="16">
      <t>ベッシ</t>
    </rPh>
    <phoneticPr fontId="5"/>
  </si>
  <si>
    <t xml:space="preserve">    ③運行管理者は、営業所が運行を管理する事業用自動車の数に４０で除して得た数（１未満の端数が</t>
    <phoneticPr fontId="5"/>
  </si>
  <si>
    <t>　　※車種によっては、事業用自動車としての保安基準に適合しない場合がありますので、事前に販売店、</t>
    <rPh sb="3" eb="5">
      <t>シャシュ</t>
    </rPh>
    <rPh sb="11" eb="13">
      <t>ジギョウ</t>
    </rPh>
    <rPh sb="13" eb="14">
      <t>ヨウ</t>
    </rPh>
    <rPh sb="14" eb="17">
      <t>ジドウシャ</t>
    </rPh>
    <rPh sb="21" eb="23">
      <t>ホアン</t>
    </rPh>
    <rPh sb="23" eb="25">
      <t>キジュン</t>
    </rPh>
    <rPh sb="26" eb="28">
      <t>テキゴウ</t>
    </rPh>
    <rPh sb="31" eb="33">
      <t>バアイ</t>
    </rPh>
    <rPh sb="41" eb="43">
      <t>ジゼン</t>
    </rPh>
    <rPh sb="44" eb="47">
      <t>ハンバイテン</t>
    </rPh>
    <phoneticPr fontId="5"/>
  </si>
  <si>
    <t>　　　する管理が十分可能であり、営業所と常時密接な連絡ができる体制にあること。</t>
    <rPh sb="31" eb="33">
      <t>タイセイ</t>
    </rPh>
    <phoneticPr fontId="5"/>
  </si>
  <si>
    <t>　　イ．定款又は寄附行為及び登記事項証明書（登記簿謄本）</t>
    <phoneticPr fontId="5"/>
  </si>
  <si>
    <t>〈所要資金及び事業開始に要する資金の内訳【別紙３】の作成にあたっての留意点〉</t>
    <phoneticPr fontId="5"/>
  </si>
  <si>
    <t>　　　　書（登記簿謄本）、借入の場合は契約期間が概ね３年以上の賃貸契約書（写）の添付が必要）</t>
  </si>
  <si>
    <t>　　 書（登記簿謄本）、借入の場合は契約期間が概ね３年以上の賃貸契約書（写）の添付が必要）</t>
  </si>
  <si>
    <t>11．旅客自動車運送事業者が事業用自動車の運行により生じた旅客その他の者の生命、身体又は財産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54" eb="56">
      <t>バイショウ</t>
    </rPh>
    <rPh sb="61" eb="62">
      <t>コウ</t>
    </rPh>
    <rPh sb="68" eb="70">
      <t>ソチ</t>
    </rPh>
    <rPh sb="71" eb="73">
      <t>キジュン</t>
    </rPh>
    <rPh sb="74" eb="75">
      <t>サダ</t>
    </rPh>
    <rPh sb="77" eb="79">
      <t>コクジ</t>
    </rPh>
    <rPh sb="80" eb="82">
      <t>ヘイセイ</t>
    </rPh>
    <rPh sb="127" eb="128">
      <t>ウツ</t>
    </rPh>
    <phoneticPr fontId="5"/>
  </si>
  <si>
    <t>３．１～11のうち、添付した書類について確認の上、□欄にチェックを入れて下さい。</t>
    <phoneticPr fontId="5"/>
  </si>
  <si>
    <t>10．社会保険加入義務者が社会保険等に加入する計画があることを証する書面
　　※（健康保険・厚生年金保険）新規適用届及び労働保険・保険関係成立届の写し又は宣誓書【別紙６】</t>
    <rPh sb="3" eb="5">
      <t>シャカイ</t>
    </rPh>
    <rPh sb="5" eb="7">
      <t>ホケン</t>
    </rPh>
    <rPh sb="7" eb="9">
      <t>カニュウ</t>
    </rPh>
    <rPh sb="9" eb="12">
      <t>ギムシャ</t>
    </rPh>
    <rPh sb="13" eb="15">
      <t>シャカイ</t>
    </rPh>
    <rPh sb="15" eb="17">
      <t>ホケン</t>
    </rPh>
    <rPh sb="17" eb="18">
      <t>ナド</t>
    </rPh>
    <rPh sb="19" eb="21">
      <t>カニュウ</t>
    </rPh>
    <rPh sb="23" eb="25">
      <t>ケイカク</t>
    </rPh>
    <rPh sb="31" eb="32">
      <t>ショウ</t>
    </rPh>
    <rPh sb="34" eb="36">
      <t>ショメン</t>
    </rPh>
    <rPh sb="41" eb="43">
      <t>ケンコウ</t>
    </rPh>
    <rPh sb="43" eb="45">
      <t>ホケン</t>
    </rPh>
    <rPh sb="46" eb="48">
      <t>コウセイ</t>
    </rPh>
    <rPh sb="48" eb="50">
      <t>ネンキン</t>
    </rPh>
    <rPh sb="50" eb="52">
      <t>ホケン</t>
    </rPh>
    <rPh sb="53" eb="55">
      <t>シンキ</t>
    </rPh>
    <rPh sb="55" eb="57">
      <t>テキヨウ</t>
    </rPh>
    <rPh sb="57" eb="58">
      <t>トド</t>
    </rPh>
    <rPh sb="58" eb="59">
      <t>オヨ</t>
    </rPh>
    <rPh sb="60" eb="62">
      <t>ロウドウ</t>
    </rPh>
    <rPh sb="62" eb="64">
      <t>ホケン</t>
    </rPh>
    <rPh sb="65" eb="67">
      <t>ホケン</t>
    </rPh>
    <rPh sb="67" eb="69">
      <t>カンケイ</t>
    </rPh>
    <rPh sb="69" eb="71">
      <t>セイリツ</t>
    </rPh>
    <rPh sb="71" eb="72">
      <t>トド</t>
    </rPh>
    <rPh sb="73" eb="74">
      <t>ウツ</t>
    </rPh>
    <rPh sb="75" eb="76">
      <t>マタ</t>
    </rPh>
    <rPh sb="77" eb="80">
      <t>センセイショ</t>
    </rPh>
    <rPh sb="81" eb="83">
      <t>ベッシ</t>
    </rPh>
    <phoneticPr fontId="5"/>
  </si>
  <si>
    <t>【別紙６】</t>
    <phoneticPr fontId="5"/>
  </si>
  <si>
    <t>　　　・名称は、一般的に営業所が１ヵ所であれば本社（個人の場合本店)営業所と記入することとなります。</t>
    <phoneticPr fontId="5"/>
  </si>
  <si>
    <t>住　　　　　　所</t>
    <phoneticPr fontId="5"/>
  </si>
  <si>
    <t>代 表 者 氏 名</t>
    <phoneticPr fontId="5"/>
  </si>
  <si>
    <t>円</t>
    <rPh sb="0" eb="1">
      <t>エン</t>
    </rPh>
    <phoneticPr fontId="24"/>
  </si>
  <si>
    <t>別紙３－３</t>
    <rPh sb="0" eb="2">
      <t>ベッシ</t>
    </rPh>
    <phoneticPr fontId="12"/>
  </si>
  <si>
    <t>項　　　目</t>
    <rPh sb="0" eb="1">
      <t>コウ</t>
    </rPh>
    <rPh sb="4" eb="5">
      <t>メ</t>
    </rPh>
    <phoneticPr fontId="12"/>
  </si>
  <si>
    <t>金　　　額</t>
    <rPh sb="0" eb="1">
      <t>キン</t>
    </rPh>
    <rPh sb="4" eb="5">
      <t>ガク</t>
    </rPh>
    <phoneticPr fontId="12"/>
  </si>
  <si>
    <t>明　　　　　　　　　　　細</t>
    <rPh sb="0" eb="1">
      <t>メイ</t>
    </rPh>
    <rPh sb="12" eb="13">
      <t>ホソ</t>
    </rPh>
    <phoneticPr fontId="12"/>
  </si>
  <si>
    <t>　給　　　与</t>
    <rPh sb="1" eb="2">
      <t>キュウ</t>
    </rPh>
    <rPh sb="5" eb="6">
      <t>クミ</t>
    </rPh>
    <phoneticPr fontId="12"/>
  </si>
  <si>
    <t>運転手</t>
    <rPh sb="0" eb="3">
      <t>ウンテンシュ</t>
    </rPh>
    <phoneticPr fontId="12"/>
  </si>
  <si>
    <t>人</t>
    <rPh sb="0" eb="1">
      <t>ジン</t>
    </rPh>
    <phoneticPr fontId="12"/>
  </si>
  <si>
    <t>運行管理者</t>
    <rPh sb="0" eb="2">
      <t>ウンコウ</t>
    </rPh>
    <rPh sb="2" eb="5">
      <t>カンリシャ</t>
    </rPh>
    <phoneticPr fontId="12"/>
  </si>
  <si>
    <t>運</t>
    <rPh sb="0" eb="1">
      <t>ウン</t>
    </rPh>
    <phoneticPr fontId="12"/>
  </si>
  <si>
    <t>整備管理者</t>
    <rPh sb="0" eb="2">
      <t>セイビ</t>
    </rPh>
    <rPh sb="2" eb="5">
      <t>カンリシャ</t>
    </rPh>
    <phoneticPr fontId="12"/>
  </si>
  <si>
    <t>　手　　　当</t>
    <rPh sb="1" eb="2">
      <t>テ</t>
    </rPh>
    <rPh sb="5" eb="6">
      <t>トウ</t>
    </rPh>
    <phoneticPr fontId="12"/>
  </si>
  <si>
    <t>件</t>
    <rPh sb="0" eb="1">
      <t>ケン</t>
    </rPh>
    <phoneticPr fontId="12"/>
  </si>
  <si>
    <t>　賞　　　与</t>
    <rPh sb="1" eb="2">
      <t>ショウ</t>
    </rPh>
    <rPh sb="5" eb="6">
      <t>クミ</t>
    </rPh>
    <phoneticPr fontId="12"/>
  </si>
  <si>
    <t>年</t>
    <rPh sb="0" eb="1">
      <t>ネン</t>
    </rPh>
    <phoneticPr fontId="12"/>
  </si>
  <si>
    <t>回支給、給与１ヶ月分の</t>
    <rPh sb="0" eb="1">
      <t>カイ</t>
    </rPh>
    <rPh sb="1" eb="3">
      <t>シキュウ</t>
    </rPh>
    <rPh sb="4" eb="6">
      <t>キュウヨ</t>
    </rPh>
    <rPh sb="8" eb="9">
      <t>ゲツ</t>
    </rPh>
    <rPh sb="9" eb="10">
      <t>ブン</t>
    </rPh>
    <phoneticPr fontId="12"/>
  </si>
  <si>
    <t>送</t>
    <rPh sb="0" eb="1">
      <t>ソウ</t>
    </rPh>
    <phoneticPr fontId="12"/>
  </si>
  <si>
    <t>費</t>
    <rPh sb="0" eb="1">
      <t>ヒ</t>
    </rPh>
    <phoneticPr fontId="12"/>
  </si>
  <si>
    <t>　法 定 福 利 費</t>
    <rPh sb="1" eb="2">
      <t>ホウ</t>
    </rPh>
    <rPh sb="3" eb="4">
      <t>サダム</t>
    </rPh>
    <rPh sb="5" eb="6">
      <t>フク</t>
    </rPh>
    <rPh sb="7" eb="8">
      <t>リ</t>
    </rPh>
    <rPh sb="9" eb="10">
      <t>ヒ</t>
    </rPh>
    <phoneticPr fontId="12"/>
  </si>
  <si>
    <t>　厚 生 福 利 費</t>
    <rPh sb="1" eb="2">
      <t>アツシ</t>
    </rPh>
    <rPh sb="3" eb="4">
      <t>ショウ</t>
    </rPh>
    <rPh sb="5" eb="6">
      <t>フク</t>
    </rPh>
    <rPh sb="7" eb="8">
      <t>リ</t>
    </rPh>
    <rPh sb="9" eb="10">
      <t>ヒ</t>
    </rPh>
    <phoneticPr fontId="12"/>
  </si>
  <si>
    <t>計</t>
    <rPh sb="0" eb="1">
      <t>ケイ</t>
    </rPh>
    <phoneticPr fontId="12"/>
  </si>
  <si>
    <t>燃 料 油 脂 費</t>
    <rPh sb="0" eb="1">
      <t>ネン</t>
    </rPh>
    <rPh sb="2" eb="3">
      <t>リョウ</t>
    </rPh>
    <rPh sb="4" eb="5">
      <t>アブラ</t>
    </rPh>
    <rPh sb="6" eb="7">
      <t>アブラ</t>
    </rPh>
    <rPh sb="8" eb="9">
      <t>ヒ</t>
    </rPh>
    <phoneticPr fontId="12"/>
  </si>
  <si>
    <t>下記燃料油脂費明細による</t>
    <rPh sb="0" eb="2">
      <t>カキ</t>
    </rPh>
    <rPh sb="2" eb="4">
      <t>ネンリョウ</t>
    </rPh>
    <rPh sb="4" eb="6">
      <t>ユシ</t>
    </rPh>
    <rPh sb="6" eb="7">
      <t>ヒ</t>
    </rPh>
    <rPh sb="7" eb="9">
      <t>メイサイ</t>
    </rPh>
    <phoneticPr fontId="12"/>
  </si>
  <si>
    <t>修繕費</t>
    <rPh sb="0" eb="3">
      <t>シュウゼンヒ</t>
    </rPh>
    <phoneticPr fontId="12"/>
  </si>
  <si>
    <t>　外　注　修　繕　費</t>
    <rPh sb="1" eb="2">
      <t>ソト</t>
    </rPh>
    <rPh sb="3" eb="4">
      <t>チュウ</t>
    </rPh>
    <rPh sb="5" eb="6">
      <t>オサム</t>
    </rPh>
    <rPh sb="7" eb="8">
      <t>ツクロ</t>
    </rPh>
    <rPh sb="9" eb="10">
      <t>ヒ</t>
    </rPh>
    <phoneticPr fontId="12"/>
  </si>
  <si>
    <t>１両月額</t>
    <rPh sb="1" eb="2">
      <t>リョウ</t>
    </rPh>
    <rPh sb="2" eb="3">
      <t>ツキ</t>
    </rPh>
    <rPh sb="3" eb="4">
      <t>ガク</t>
    </rPh>
    <phoneticPr fontId="12"/>
  </si>
  <si>
    <t>両</t>
    <rPh sb="0" eb="1">
      <t>リョウ</t>
    </rPh>
    <phoneticPr fontId="12"/>
  </si>
  <si>
    <t>　自家修繕費・部品費</t>
    <rPh sb="1" eb="3">
      <t>ジカ</t>
    </rPh>
    <rPh sb="3" eb="6">
      <t>シュウゼンヒ</t>
    </rPh>
    <rPh sb="7" eb="9">
      <t>ブヒン</t>
    </rPh>
    <rPh sb="9" eb="10">
      <t>ヒ</t>
    </rPh>
    <phoneticPr fontId="12"/>
  </si>
  <si>
    <t>　タイヤ・チューブ費</t>
    <rPh sb="9" eb="10">
      <t>ヒ</t>
    </rPh>
    <phoneticPr fontId="12"/>
  </si>
  <si>
    <t>年間</t>
    <rPh sb="0" eb="2">
      <t>ネンカン</t>
    </rPh>
    <phoneticPr fontId="12"/>
  </si>
  <si>
    <t>円×</t>
    <rPh sb="0" eb="1">
      <t>エン</t>
    </rPh>
    <phoneticPr fontId="12"/>
  </si>
  <si>
    <t>そ の 他 経 費</t>
    <rPh sb="4" eb="5">
      <t>タ</t>
    </rPh>
    <rPh sb="6" eb="7">
      <t>ヘ</t>
    </rPh>
    <rPh sb="8" eb="9">
      <t>ヒ</t>
    </rPh>
    <phoneticPr fontId="12"/>
  </si>
  <si>
    <t>通信費、交通費等</t>
    <rPh sb="0" eb="3">
      <t>ツウシンヒ</t>
    </rPh>
    <rPh sb="4" eb="7">
      <t>コウツウヒ</t>
    </rPh>
    <rPh sb="7" eb="8">
      <t>トウ</t>
    </rPh>
    <phoneticPr fontId="12"/>
  </si>
  <si>
    <t>月額</t>
    <rPh sb="0" eb="1">
      <t>ツキ</t>
    </rPh>
    <rPh sb="1" eb="2">
      <t>ガク</t>
    </rPh>
    <phoneticPr fontId="12"/>
  </si>
  <si>
    <t>運 送 費 合 計</t>
    <rPh sb="0" eb="1">
      <t>ウン</t>
    </rPh>
    <rPh sb="2" eb="3">
      <t>ソウ</t>
    </rPh>
    <rPh sb="4" eb="5">
      <t>ヒ</t>
    </rPh>
    <rPh sb="6" eb="7">
      <t>ゴウ</t>
    </rPh>
    <rPh sb="8" eb="9">
      <t>ケイ</t>
    </rPh>
    <phoneticPr fontId="12"/>
  </si>
  <si>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12"/>
  </si>
  <si>
    <t>　役 員 報 酬</t>
    <rPh sb="1" eb="2">
      <t>ヤク</t>
    </rPh>
    <rPh sb="3" eb="4">
      <t>イン</t>
    </rPh>
    <rPh sb="5" eb="6">
      <t>ホウ</t>
    </rPh>
    <rPh sb="7" eb="8">
      <t>ムク</t>
    </rPh>
    <phoneticPr fontId="12"/>
  </si>
  <si>
    <t>事務員</t>
    <rPh sb="0" eb="3">
      <t>ジムイン</t>
    </rPh>
    <phoneticPr fontId="12"/>
  </si>
  <si>
    <t>管</t>
    <rPh sb="0" eb="1">
      <t>カン</t>
    </rPh>
    <phoneticPr fontId="12"/>
  </si>
  <si>
    <t>理</t>
    <rPh sb="0" eb="1">
      <t>リ</t>
    </rPh>
    <phoneticPr fontId="12"/>
  </si>
  <si>
    <t>経</t>
    <rPh sb="0" eb="1">
      <t>ヘ</t>
    </rPh>
    <phoneticPr fontId="12"/>
  </si>
  <si>
    <t>光熱費、雑費等</t>
    <rPh sb="0" eb="3">
      <t>コウネツヒ</t>
    </rPh>
    <rPh sb="4" eb="6">
      <t>ザッピ</t>
    </rPh>
    <rPh sb="6" eb="7">
      <t>トウ</t>
    </rPh>
    <phoneticPr fontId="12"/>
  </si>
  <si>
    <t>管 理 経 費 合 計</t>
    <rPh sb="0" eb="1">
      <t>カン</t>
    </rPh>
    <rPh sb="2" eb="3">
      <t>リ</t>
    </rPh>
    <rPh sb="4" eb="5">
      <t>キョウ</t>
    </rPh>
    <rPh sb="6" eb="7">
      <t>ヒ</t>
    </rPh>
    <rPh sb="8" eb="9">
      <t>ゴウ</t>
    </rPh>
    <rPh sb="10" eb="11">
      <t>ケイ</t>
    </rPh>
    <phoneticPr fontId="12"/>
  </si>
  <si>
    <t>人件費、その他経費の合計</t>
    <rPh sb="0" eb="3">
      <t>ジンケンヒ</t>
    </rPh>
    <rPh sb="6" eb="7">
      <t>タ</t>
    </rPh>
    <rPh sb="7" eb="9">
      <t>ケイヒ</t>
    </rPh>
    <rPh sb="10" eb="12">
      <t>ゴウケイ</t>
    </rPh>
    <phoneticPr fontId="12"/>
  </si>
  <si>
    <t>㍑当たり走行ｷﾛ</t>
    <rPh sb="1" eb="2">
      <t>ア</t>
    </rPh>
    <rPh sb="4" eb="6">
      <t>ソウコウ</t>
    </rPh>
    <phoneticPr fontId="12"/>
  </si>
  <si>
    <t>燃料単価</t>
    <rPh sb="0" eb="2">
      <t>ネンリョウ</t>
    </rPh>
    <rPh sb="2" eb="4">
      <t>タンカ</t>
    </rPh>
    <phoneticPr fontId="12"/>
  </si>
  <si>
    <t>両＝</t>
    <rPh sb="0" eb="1">
      <t>リョウ</t>
    </rPh>
    <phoneticPr fontId="12"/>
  </si>
  <si>
    <t>別紙３－４</t>
    <rPh sb="0" eb="2">
      <t>ベッシ</t>
    </rPh>
    <phoneticPr fontId="12"/>
  </si>
  <si>
    <t>機械器具費</t>
    <rPh sb="0" eb="2">
      <t>キカイ</t>
    </rPh>
    <rPh sb="2" eb="4">
      <t>キグ</t>
    </rPh>
    <rPh sb="4" eb="5">
      <t>ヒ</t>
    </rPh>
    <phoneticPr fontId="12"/>
  </si>
  <si>
    <t>品　　　　名</t>
    <rPh sb="0" eb="1">
      <t>シナ</t>
    </rPh>
    <rPh sb="5" eb="6">
      <t>メイ</t>
    </rPh>
    <phoneticPr fontId="12"/>
  </si>
  <si>
    <t>数　量</t>
    <rPh sb="0" eb="1">
      <t>カズ</t>
    </rPh>
    <rPh sb="2" eb="3">
      <t>リョウ</t>
    </rPh>
    <phoneticPr fontId="12"/>
  </si>
  <si>
    <t>摘　　　　　要</t>
    <rPh sb="0" eb="1">
      <t>チャク</t>
    </rPh>
    <rPh sb="6" eb="7">
      <t>ヨウ</t>
    </rPh>
    <phoneticPr fontId="12"/>
  </si>
  <si>
    <t>台</t>
    <rPh sb="0" eb="1">
      <t>ダイ</t>
    </rPh>
    <phoneticPr fontId="12"/>
  </si>
  <si>
    <t>注油器</t>
    <rPh sb="0" eb="1">
      <t>ソソ</t>
    </rPh>
    <rPh sb="1" eb="2">
      <t>アブラ</t>
    </rPh>
    <rPh sb="2" eb="3">
      <t>キ</t>
    </rPh>
    <phoneticPr fontId="12"/>
  </si>
  <si>
    <t>個</t>
    <rPh sb="0" eb="1">
      <t>コ</t>
    </rPh>
    <phoneticPr fontId="12"/>
  </si>
  <si>
    <t>輪止め</t>
    <rPh sb="0" eb="1">
      <t>ワ</t>
    </rPh>
    <rPh sb="1" eb="2">
      <t>ド</t>
    </rPh>
    <phoneticPr fontId="12"/>
  </si>
  <si>
    <t>巻き尺</t>
    <rPh sb="0" eb="1">
      <t>マ</t>
    </rPh>
    <rPh sb="2" eb="3">
      <t>ジャク</t>
    </rPh>
    <phoneticPr fontId="12"/>
  </si>
  <si>
    <t>点検灯</t>
    <rPh sb="0" eb="2">
      <t>テンケン</t>
    </rPh>
    <rPh sb="2" eb="3">
      <t>トウ</t>
    </rPh>
    <phoneticPr fontId="12"/>
  </si>
  <si>
    <t>式</t>
    <rPh sb="0" eb="1">
      <t>シキ</t>
    </rPh>
    <phoneticPr fontId="12"/>
  </si>
  <si>
    <t>ねじ回し</t>
    <rPh sb="2" eb="3">
      <t>マワ</t>
    </rPh>
    <phoneticPr fontId="12"/>
  </si>
  <si>
    <t>運賃メーター器等</t>
    <rPh sb="0" eb="2">
      <t>ウンチン</t>
    </rPh>
    <rPh sb="6" eb="7">
      <t>キ</t>
    </rPh>
    <rPh sb="7" eb="8">
      <t>トウ</t>
    </rPh>
    <phoneticPr fontId="12"/>
  </si>
  <si>
    <t>アルコール検知器</t>
    <rPh sb="5" eb="8">
      <t>ケンチキ</t>
    </rPh>
    <phoneticPr fontId="12"/>
  </si>
  <si>
    <t>消費税</t>
    <rPh sb="0" eb="3">
      <t>ショウヒゼイ</t>
    </rPh>
    <phoneticPr fontId="12"/>
  </si>
  <si>
    <t>什器備品費</t>
    <rPh sb="0" eb="2">
      <t>ジュウキ</t>
    </rPh>
    <rPh sb="2" eb="4">
      <t>ビヒン</t>
    </rPh>
    <rPh sb="4" eb="5">
      <t>ヒ</t>
    </rPh>
    <phoneticPr fontId="12"/>
  </si>
  <si>
    <t>事務机</t>
    <rPh sb="0" eb="2">
      <t>ジム</t>
    </rPh>
    <rPh sb="2" eb="3">
      <t>ツクエ</t>
    </rPh>
    <phoneticPr fontId="12"/>
  </si>
  <si>
    <t>基</t>
    <rPh sb="0" eb="1">
      <t>キ</t>
    </rPh>
    <phoneticPr fontId="12"/>
  </si>
  <si>
    <t>椅子</t>
  </si>
  <si>
    <t>脚</t>
    <rPh sb="0" eb="1">
      <t>アシ</t>
    </rPh>
    <phoneticPr fontId="12"/>
  </si>
  <si>
    <t>書庫</t>
    <rPh sb="0" eb="2">
      <t>ショコ</t>
    </rPh>
    <phoneticPr fontId="12"/>
  </si>
  <si>
    <t>金庫</t>
    <rPh sb="0" eb="2">
      <t>キンコ</t>
    </rPh>
    <phoneticPr fontId="12"/>
  </si>
  <si>
    <t>応接セット</t>
  </si>
  <si>
    <t>寝具</t>
  </si>
  <si>
    <t>電話機</t>
  </si>
  <si>
    <t>ファクシミリ</t>
  </si>
  <si>
    <t>消火器</t>
  </si>
  <si>
    <t>冷暖房器具</t>
  </si>
  <si>
    <t>テレビ</t>
  </si>
  <si>
    <t>黒板</t>
  </si>
  <si>
    <t>機械器具費、什器備品費の合計</t>
    <rPh sb="0" eb="2">
      <t>キカイ</t>
    </rPh>
    <rPh sb="2" eb="4">
      <t>キグ</t>
    </rPh>
    <rPh sb="4" eb="5">
      <t>ヒ</t>
    </rPh>
    <rPh sb="6" eb="8">
      <t>ジュウキ</t>
    </rPh>
    <rPh sb="8" eb="10">
      <t>ビヒン</t>
    </rPh>
    <rPh sb="10" eb="11">
      <t>ヒ</t>
    </rPh>
    <rPh sb="12" eb="14">
      <t>ゴウケイ</t>
    </rPh>
    <phoneticPr fontId="12"/>
  </si>
  <si>
    <t>円×２ヶ月×</t>
    <rPh sb="0" eb="1">
      <t>エン</t>
    </rPh>
    <rPh sb="4" eb="5">
      <t>ゲツ</t>
    </rPh>
    <phoneticPr fontId="12"/>
  </si>
  <si>
    <t>給与、手当、賞与の１３％を見込む</t>
    <rPh sb="0" eb="2">
      <t>キュウヨ</t>
    </rPh>
    <rPh sb="3" eb="5">
      <t>テアテ</t>
    </rPh>
    <rPh sb="6" eb="8">
      <t>ショウヨ</t>
    </rPh>
    <rPh sb="13" eb="15">
      <t>ミコ</t>
    </rPh>
    <phoneticPr fontId="12"/>
  </si>
  <si>
    <t>給与、手当、賞与の２％を見込む</t>
    <rPh sb="0" eb="2">
      <t>キュウヨ</t>
    </rPh>
    <rPh sb="3" eb="5">
      <t>テアテ</t>
    </rPh>
    <rPh sb="6" eb="8">
      <t>ショウヨ</t>
    </rPh>
    <rPh sb="12" eb="14">
      <t>ミコ</t>
    </rPh>
    <phoneticPr fontId="12"/>
  </si>
  <si>
    <t>本使用、（１本</t>
    <rPh sb="0" eb="1">
      <t>ホン</t>
    </rPh>
    <rPh sb="1" eb="3">
      <t>シヨウ</t>
    </rPh>
    <rPh sb="6" eb="7">
      <t>ホン</t>
    </rPh>
    <phoneticPr fontId="12"/>
  </si>
  <si>
    <t>本）×2/12ヶ月</t>
    <rPh sb="0" eb="1">
      <t>ホン</t>
    </rPh>
    <rPh sb="8" eb="9">
      <t>ゲツ</t>
    </rPh>
    <phoneticPr fontId="12"/>
  </si>
  <si>
    <t>円×２ヶ月</t>
    <rPh sb="0" eb="1">
      <t>エン</t>
    </rPh>
    <rPh sb="4" eb="5">
      <t>ゲツ</t>
    </rPh>
    <phoneticPr fontId="12"/>
  </si>
  <si>
    <t>役員報酬、給与、手当、賞与の１３％を見込む</t>
    <rPh sb="0" eb="2">
      <t>ヤクイン</t>
    </rPh>
    <rPh sb="2" eb="4">
      <t>ホウシュウ</t>
    </rPh>
    <rPh sb="5" eb="7">
      <t>キュウヨ</t>
    </rPh>
    <rPh sb="8" eb="10">
      <t>テアテ</t>
    </rPh>
    <rPh sb="11" eb="13">
      <t>ショウヨ</t>
    </rPh>
    <rPh sb="18" eb="20">
      <t>ミコ</t>
    </rPh>
    <phoneticPr fontId="12"/>
  </si>
  <si>
    <t>役員報酬、給与、手当、賞与の２％を見込む</t>
    <rPh sb="0" eb="2">
      <t>ヤクイン</t>
    </rPh>
    <rPh sb="2" eb="4">
      <t>ホウシュウ</t>
    </rPh>
    <rPh sb="5" eb="7">
      <t>キュウヨ</t>
    </rPh>
    <rPh sb="8" eb="10">
      <t>テアテ</t>
    </rPh>
    <rPh sb="11" eb="13">
      <t>ショウヨ</t>
    </rPh>
    <rPh sb="17" eb="19">
      <t>ミコ</t>
    </rPh>
    <phoneticPr fontId="12"/>
  </si>
  <si>
    <t>単　　価</t>
    <rPh sb="0" eb="1">
      <t>タン</t>
    </rPh>
    <rPh sb="3" eb="4">
      <t>アタイ</t>
    </rPh>
    <phoneticPr fontId="12"/>
  </si>
  <si>
    <t>合　　価</t>
    <rPh sb="0" eb="1">
      <t>ゴウ</t>
    </rPh>
    <rPh sb="3" eb="4">
      <t>アタイ</t>
    </rPh>
    <phoneticPr fontId="12"/>
  </si>
  <si>
    <t>ジャッキ</t>
    <phoneticPr fontId="12"/>
  </si>
  <si>
    <t>ホイールナットレンチ</t>
    <phoneticPr fontId="12"/>
  </si>
  <si>
    <t>小計</t>
    <rPh sb="0" eb="2">
      <t>ショウケイ</t>
    </rPh>
    <phoneticPr fontId="12"/>
  </si>
  <si>
    <t>長さ</t>
    <rPh sb="0" eb="1">
      <t>ナガ</t>
    </rPh>
    <phoneticPr fontId="5"/>
  </si>
  <si>
    <t>幅</t>
    <rPh sb="0" eb="1">
      <t>ハバ</t>
    </rPh>
    <phoneticPr fontId="5"/>
  </si>
  <si>
    <t>cm</t>
    <phoneticPr fontId="5"/>
  </si>
  <si>
    <t>cc</t>
    <phoneticPr fontId="5"/>
  </si>
  <si>
    <t>　別紙３－４を活用下さい。</t>
    <rPh sb="1" eb="3">
      <t>ベッシ</t>
    </rPh>
    <rPh sb="7" eb="9">
      <t>カツヨウ</t>
    </rPh>
    <rPh sb="9" eb="10">
      <t>クダ</t>
    </rPh>
    <phoneticPr fontId="5"/>
  </si>
  <si>
    <t>　別紙３－３を活用下さい。</t>
    <rPh sb="1" eb="3">
      <t>ベッシ</t>
    </rPh>
    <rPh sb="7" eb="9">
      <t>カツヨウ</t>
    </rPh>
    <rPh sb="9" eb="10">
      <t>クダ</t>
    </rPh>
    <phoneticPr fontId="5"/>
  </si>
  <si>
    <t>〈２．資金の調達方法【別紙３－２】の作成にあたっての留意点〉</t>
    <phoneticPr fontId="5"/>
  </si>
  <si>
    <t>○</t>
  </si>
  <si>
    <t>法人の場合</t>
    <rPh sb="0" eb="2">
      <t>ホウジン</t>
    </rPh>
    <rPh sb="3" eb="5">
      <t>バアイ</t>
    </rPh>
    <phoneticPr fontId="2"/>
  </si>
  <si>
    <t>資本金、剰余金等を記載してください。</t>
    <rPh sb="0" eb="3">
      <t>シホンキン</t>
    </rPh>
    <rPh sb="4" eb="7">
      <t>ジョウヨキン</t>
    </rPh>
    <rPh sb="7" eb="8">
      <t>トウ</t>
    </rPh>
    <rPh sb="9" eb="11">
      <t>キサイ</t>
    </rPh>
    <phoneticPr fontId="2"/>
  </si>
  <si>
    <t>直近の貸借対照表を参考に記載してください。</t>
    <rPh sb="0" eb="2">
      <t>チョッキン</t>
    </rPh>
    <rPh sb="3" eb="5">
      <t>タイシャク</t>
    </rPh>
    <rPh sb="5" eb="8">
      <t>タイショウヒョウ</t>
    </rPh>
    <rPh sb="9" eb="11">
      <t>サンコウ</t>
    </rPh>
    <rPh sb="12" eb="14">
      <t>キサイ</t>
    </rPh>
    <phoneticPr fontId="2"/>
  </si>
  <si>
    <t>個人の場合</t>
    <rPh sb="0" eb="2">
      <t>コジン</t>
    </rPh>
    <rPh sb="3" eb="5">
      <t>バアイ</t>
    </rPh>
    <phoneticPr fontId="2"/>
  </si>
  <si>
    <t>「（２）申請人が個人の場合」の表に資産目録の預貯金等に係るものを記載してください。</t>
    <rPh sb="4" eb="7">
      <t>シンセイニン</t>
    </rPh>
    <rPh sb="8" eb="10">
      <t>コジン</t>
    </rPh>
    <rPh sb="11" eb="13">
      <t>バアイ</t>
    </rPh>
    <rPh sb="15" eb="16">
      <t>ヒョウ</t>
    </rPh>
    <rPh sb="17" eb="19">
      <t>シサン</t>
    </rPh>
    <rPh sb="19" eb="21">
      <t>モクロク</t>
    </rPh>
    <rPh sb="22" eb="25">
      <t>ヨチョキン</t>
    </rPh>
    <rPh sb="25" eb="26">
      <t>トウ</t>
    </rPh>
    <rPh sb="27" eb="28">
      <t>カカ</t>
    </rPh>
    <rPh sb="32" eb="34">
      <t>キサイ</t>
    </rPh>
    <phoneticPr fontId="2"/>
  </si>
  <si>
    <t>自己資金額</t>
    <rPh sb="0" eb="2">
      <t>ジコ</t>
    </rPh>
    <rPh sb="2" eb="5">
      <t>シキンガク</t>
    </rPh>
    <phoneticPr fontId="2"/>
  </si>
  <si>
    <t>・</t>
  </si>
  <si>
    <t>現金預金</t>
    <rPh sb="0" eb="2">
      <t>ゲンキン</t>
    </rPh>
    <rPh sb="2" eb="4">
      <t>ヨキン</t>
    </rPh>
    <phoneticPr fontId="2"/>
  </si>
  <si>
    <t>なお、同金額は申請時時点及び処分までの適宜の時点で確保されていることが必要です。</t>
    <rPh sb="3" eb="6">
      <t>ドウキンガク</t>
    </rPh>
    <rPh sb="7" eb="10">
      <t>シンセイジ</t>
    </rPh>
    <rPh sb="10" eb="12">
      <t>ジテン</t>
    </rPh>
    <rPh sb="12" eb="13">
      <t>オヨ</t>
    </rPh>
    <rPh sb="14" eb="16">
      <t>ショブン</t>
    </rPh>
    <rPh sb="19" eb="21">
      <t>テキギ</t>
    </rPh>
    <rPh sb="22" eb="24">
      <t>ジテン</t>
    </rPh>
    <rPh sb="25" eb="27">
      <t>カクホ</t>
    </rPh>
    <rPh sb="35" eb="37">
      <t>ヒツヨウ</t>
    </rPh>
    <phoneticPr fontId="2"/>
  </si>
  <si>
    <t>その他流動資産（法人の場合に限る。）</t>
    <rPh sb="2" eb="3">
      <t>タ</t>
    </rPh>
    <rPh sb="3" eb="5">
      <t>リュウドウ</t>
    </rPh>
    <rPh sb="5" eb="7">
      <t>シサン</t>
    </rPh>
    <rPh sb="8" eb="10">
      <t>ホウジン</t>
    </rPh>
    <rPh sb="11" eb="13">
      <t>バアイ</t>
    </rPh>
    <rPh sb="14" eb="15">
      <t>カギ</t>
    </rPh>
    <phoneticPr fontId="2"/>
  </si>
  <si>
    <t>※</t>
  </si>
  <si>
    <t>　その他流動資産を自己資金として充当する場合には、通常決算期における貸借対照表を</t>
    <rPh sb="3" eb="4">
      <t>タ</t>
    </rPh>
    <rPh sb="4" eb="6">
      <t>リュウドウ</t>
    </rPh>
    <rPh sb="6" eb="8">
      <t>シサン</t>
    </rPh>
    <rPh sb="9" eb="11">
      <t>ジコ</t>
    </rPh>
    <rPh sb="11" eb="13">
      <t>シキン</t>
    </rPh>
    <rPh sb="16" eb="18">
      <t>ジュウトウ</t>
    </rPh>
    <rPh sb="20" eb="22">
      <t>バアイ</t>
    </rPh>
    <rPh sb="25" eb="27">
      <t>ツウジョウ</t>
    </rPh>
    <rPh sb="27" eb="30">
      <t>ケッサンキ</t>
    </rPh>
    <rPh sb="34" eb="36">
      <t>タイシャク</t>
    </rPh>
    <rPh sb="36" eb="39">
      <t>タイショウヒョウ</t>
    </rPh>
    <phoneticPr fontId="2"/>
  </si>
  <si>
    <t>添付する他に、申請日直近の見込み貸借対照表を添付することにより、「資産の部」の中の</t>
    <rPh sb="8" eb="9">
      <t>ショウ</t>
    </rPh>
    <rPh sb="9" eb="11">
      <t>ニッチョク</t>
    </rPh>
    <phoneticPr fontId="2"/>
  </si>
  <si>
    <t>「その他流動資産（現金預金を除く）」を計上することが出来ます。</t>
    <rPh sb="14" eb="15">
      <t>ノゾ</t>
    </rPh>
    <phoneticPr fontId="2"/>
  </si>
  <si>
    <t>　自己資金額は、事業開始に要する資金「所要資金額合計」の５０％以上、かつ、</t>
    <rPh sb="1" eb="3">
      <t>ジコ</t>
    </rPh>
    <rPh sb="3" eb="5">
      <t>シキン</t>
    </rPh>
    <rPh sb="5" eb="6">
      <t>ガク</t>
    </rPh>
    <rPh sb="8" eb="10">
      <t>ジギョウ</t>
    </rPh>
    <rPh sb="10" eb="12">
      <t>カイシ</t>
    </rPh>
    <rPh sb="13" eb="14">
      <t>ヨウ</t>
    </rPh>
    <rPh sb="16" eb="18">
      <t>シキン</t>
    </rPh>
    <rPh sb="19" eb="21">
      <t>ショヨウ</t>
    </rPh>
    <rPh sb="21" eb="24">
      <t>シキンガク</t>
    </rPh>
    <rPh sb="24" eb="26">
      <t>ゴウケイ</t>
    </rPh>
    <rPh sb="31" eb="33">
      <t>イジョウ</t>
    </rPh>
    <phoneticPr fontId="2"/>
  </si>
  <si>
    <t>「事業開始当初資金」の１００％以上が必要です。</t>
  </si>
  <si>
    <t>郵　便　番　号</t>
    <rPh sb="0" eb="1">
      <t>ユウ</t>
    </rPh>
    <rPh sb="2" eb="3">
      <t>ビン</t>
    </rPh>
    <rPh sb="4" eb="5">
      <t>バン</t>
    </rPh>
    <rPh sb="6" eb="7">
      <t>ゴウ</t>
    </rPh>
    <phoneticPr fontId="5"/>
  </si>
  <si>
    <t>　　所要資金及び事業開始に要する資金の内訳の詳細【別紙３－３、３－４】</t>
    <rPh sb="22" eb="24">
      <t>ショウサイ</t>
    </rPh>
    <phoneticPr fontId="5"/>
  </si>
  <si>
    <t>ヶ月分×2/12ヶ月</t>
    <rPh sb="1" eb="2">
      <t>ゲツ</t>
    </rPh>
    <rPh sb="2" eb="3">
      <t>ブン</t>
    </rPh>
    <phoneticPr fontId="12"/>
  </si>
  <si>
    <t xml:space="preserve"> 　　   ・備考欄には、その他参考となる事項を記入して下さい。</t>
    <rPh sb="7" eb="10">
      <t>ビコウラン</t>
    </rPh>
    <rPh sb="15" eb="16">
      <t>タ</t>
    </rPh>
    <rPh sb="16" eb="18">
      <t>サンコウ</t>
    </rPh>
    <rPh sb="21" eb="23">
      <t>ジコウ</t>
    </rPh>
    <rPh sb="28" eb="29">
      <t>クダ</t>
    </rPh>
    <phoneticPr fontId="5"/>
  </si>
  <si>
    <t>㎡</t>
  </si>
  <si>
    <t>㎞</t>
    <phoneticPr fontId="12"/>
  </si>
  <si>
    <t xml:space="preserve"> 　　   ・車両の諸元（長さ・幅・高さ・総排気量）はカタログ等を参考に記入して下さい。</t>
    <rPh sb="21" eb="25">
      <t>ソウハイキリョウ</t>
    </rPh>
    <rPh sb="40" eb="41">
      <t>クダ</t>
    </rPh>
    <phoneticPr fontId="5"/>
  </si>
  <si>
    <t>残高証明書（原本）（証明書が複数になる場合には同一年月日現在のもの。）、若しくは</t>
    <phoneticPr fontId="5"/>
  </si>
  <si>
    <t>預貯金通帳等の銀行名、支店名、口座番号、残高がわかる写しを添付してください。</t>
    <rPh sb="7" eb="10">
      <t>ギンコウメイ</t>
    </rPh>
    <rPh sb="11" eb="14">
      <t>シテンメイ</t>
    </rPh>
    <rPh sb="15" eb="17">
      <t>コウザ</t>
    </rPh>
    <rPh sb="17" eb="19">
      <t>バンゴウ</t>
    </rPh>
    <rPh sb="20" eb="22">
      <t>ザンダカ</t>
    </rPh>
    <rPh sb="26" eb="27">
      <t>ウツ</t>
    </rPh>
    <rPh sb="29" eb="31">
      <t>テンプ</t>
    </rPh>
    <phoneticPr fontId="5"/>
  </si>
  <si>
    <t>申請時の残高証明等による預貯金の額を記載してください。</t>
    <rPh sb="0" eb="3">
      <t>シンセイジ</t>
    </rPh>
    <rPh sb="4" eb="6">
      <t>ザンダカ</t>
    </rPh>
    <rPh sb="6" eb="8">
      <t>ショウメイ</t>
    </rPh>
    <rPh sb="8" eb="9">
      <t>トウ</t>
    </rPh>
    <rPh sb="12" eb="15">
      <t>ヨチョキン</t>
    </rPh>
    <rPh sb="16" eb="17">
      <t>ガク</t>
    </rPh>
    <rPh sb="18" eb="20">
      <t>キサイ</t>
    </rPh>
    <phoneticPr fontId="2"/>
  </si>
  <si>
    <t>　　　　　・残高証明書等</t>
    <rPh sb="6" eb="8">
      <t>ザンダカ</t>
    </rPh>
    <rPh sb="8" eb="11">
      <t>ショウメイショ</t>
    </rPh>
    <rPh sb="11" eb="12">
      <t>トウ</t>
    </rPh>
    <phoneticPr fontId="5"/>
  </si>
  <si>
    <t>＊種別は、一般車両（一般の需要に応じることができる事業用自動車）及び特殊車両（一般車両以外の事業用自動車）及び運賃適用車種区分の別とする。
＊事業用自動車の明細は【別紙１－２】のとおり。</t>
    <rPh sb="1" eb="3">
      <t>シュベツ</t>
    </rPh>
    <rPh sb="5" eb="7">
      <t>イッパン</t>
    </rPh>
    <rPh sb="7" eb="9">
      <t>シャリョウ</t>
    </rPh>
    <rPh sb="10" eb="12">
      <t>イッパン</t>
    </rPh>
    <rPh sb="13" eb="15">
      <t>ジュヨウ</t>
    </rPh>
    <rPh sb="16" eb="17">
      <t>オウ</t>
    </rPh>
    <rPh sb="25" eb="28">
      <t>ジギョウヨウ</t>
    </rPh>
    <rPh sb="28" eb="31">
      <t>ジドウシャ</t>
    </rPh>
    <rPh sb="32" eb="33">
      <t>オヨ</t>
    </rPh>
    <rPh sb="34" eb="36">
      <t>トクシュ</t>
    </rPh>
    <rPh sb="36" eb="38">
      <t>シャリョウ</t>
    </rPh>
    <rPh sb="39" eb="41">
      <t>イッパン</t>
    </rPh>
    <rPh sb="41" eb="43">
      <t>シャリョウ</t>
    </rPh>
    <rPh sb="43" eb="45">
      <t>イガイ</t>
    </rPh>
    <rPh sb="46" eb="49">
      <t>ジギョウヨウ</t>
    </rPh>
    <rPh sb="49" eb="52">
      <t>ジドウシャ</t>
    </rPh>
    <rPh sb="53" eb="54">
      <t>オヨ</t>
    </rPh>
    <rPh sb="55" eb="57">
      <t>ウンチン</t>
    </rPh>
    <rPh sb="57" eb="59">
      <t>テキヨウ</t>
    </rPh>
    <rPh sb="59" eb="61">
      <t>シャシュ</t>
    </rPh>
    <rPh sb="61" eb="63">
      <t>クブン</t>
    </rPh>
    <rPh sb="64" eb="65">
      <t>ベツ</t>
    </rPh>
    <rPh sb="71" eb="74">
      <t>ジギョウヨウ</t>
    </rPh>
    <rPh sb="74" eb="77">
      <t>ジドウシャ</t>
    </rPh>
    <rPh sb="78" eb="80">
      <t>メイサイ</t>
    </rPh>
    <rPh sb="82" eb="84">
      <t>ベッシ</t>
    </rPh>
    <phoneticPr fontId="5"/>
  </si>
  <si>
    <t>勤務形態</t>
    <rPh sb="0" eb="2">
      <t>キンム</t>
    </rPh>
    <rPh sb="2" eb="4">
      <t>ケイタイ</t>
    </rPh>
    <phoneticPr fontId="12"/>
  </si>
  <si>
    <t>①</t>
    <phoneticPr fontId="12"/>
  </si>
  <si>
    <t>②</t>
    <phoneticPr fontId="12"/>
  </si>
  <si>
    <t>③</t>
    <phoneticPr fontId="12"/>
  </si>
  <si>
    <t>④</t>
    <phoneticPr fontId="24"/>
  </si>
  <si>
    <t>⑤</t>
    <phoneticPr fontId="12"/>
  </si>
  <si>
    <t>乗　　務　　割　　表</t>
    <rPh sb="0" eb="1">
      <t>ジョウ</t>
    </rPh>
    <rPh sb="3" eb="4">
      <t>ツトム</t>
    </rPh>
    <rPh sb="6" eb="7">
      <t>ワリ</t>
    </rPh>
    <rPh sb="9" eb="10">
      <t>ヒョウ</t>
    </rPh>
    <phoneticPr fontId="12"/>
  </si>
  <si>
    <t>拘束時間</t>
    <rPh sb="0" eb="2">
      <t>コウソク</t>
    </rPh>
    <rPh sb="2" eb="4">
      <t>ジカン</t>
    </rPh>
    <phoneticPr fontId="12"/>
  </si>
  <si>
    <t>休憩時間</t>
    <rPh sb="0" eb="2">
      <t>キュウケイ</t>
    </rPh>
    <rPh sb="2" eb="4">
      <t>ジカン</t>
    </rPh>
    <phoneticPr fontId="12"/>
  </si>
  <si>
    <t>運転時間</t>
    <rPh sb="0" eb="2">
      <t>ウンテン</t>
    </rPh>
    <rPh sb="2" eb="4">
      <t>ジカン</t>
    </rPh>
    <phoneticPr fontId="24"/>
  </si>
  <si>
    <t>日</t>
    <rPh sb="0" eb="1">
      <t>ヒ</t>
    </rPh>
    <phoneticPr fontId="12"/>
  </si>
  <si>
    <t>氏　名</t>
    <rPh sb="0" eb="1">
      <t>シ</t>
    </rPh>
    <rPh sb="2" eb="3">
      <t>メイ</t>
    </rPh>
    <phoneticPr fontId="12"/>
  </si>
  <si>
    <t>項目</t>
    <rPh sb="0" eb="2">
      <t>コウモク</t>
    </rPh>
    <phoneticPr fontId="12"/>
  </si>
  <si>
    <t>月</t>
    <rPh sb="0" eb="1">
      <t>ツキ</t>
    </rPh>
    <phoneticPr fontId="12"/>
  </si>
  <si>
    <t>火</t>
    <rPh sb="0" eb="1">
      <t>カ</t>
    </rPh>
    <phoneticPr fontId="12"/>
  </si>
  <si>
    <t>水</t>
    <rPh sb="0" eb="1">
      <t>スイ</t>
    </rPh>
    <phoneticPr fontId="12"/>
  </si>
  <si>
    <t>木</t>
  </si>
  <si>
    <t>金</t>
  </si>
  <si>
    <t>土</t>
  </si>
  <si>
    <t>日</t>
  </si>
  <si>
    <t>月</t>
  </si>
  <si>
    <t>火</t>
  </si>
  <si>
    <t>水</t>
  </si>
  <si>
    <t>合　計</t>
    <rPh sb="0" eb="1">
      <t>ゴウ</t>
    </rPh>
    <rPh sb="2" eb="3">
      <t>ケイ</t>
    </rPh>
    <phoneticPr fontId="12"/>
  </si>
  <si>
    <t>運輸　太郎</t>
    <rPh sb="0" eb="2">
      <t>ウンユ</t>
    </rPh>
    <rPh sb="3" eb="5">
      <t>タロウ</t>
    </rPh>
    <phoneticPr fontId="24"/>
  </si>
  <si>
    <t>（累計）</t>
    <rPh sb="1" eb="3">
      <t>ルイケイ</t>
    </rPh>
    <phoneticPr fontId="12"/>
  </si>
  <si>
    <t>（　）</t>
    <phoneticPr fontId="12"/>
  </si>
  <si>
    <t>（　)</t>
    <phoneticPr fontId="12"/>
  </si>
  <si>
    <t>運転時間</t>
    <rPh sb="0" eb="2">
      <t>ウンテン</t>
    </rPh>
    <rPh sb="2" eb="4">
      <t>ジカン</t>
    </rPh>
    <phoneticPr fontId="12"/>
  </si>
  <si>
    <t>東北　次郎</t>
    <rPh sb="0" eb="2">
      <t>トウホク</t>
    </rPh>
    <rPh sb="3" eb="5">
      <t>ジロウ</t>
    </rPh>
    <phoneticPr fontId="24"/>
  </si>
  <si>
    <t>①</t>
    <phoneticPr fontId="12"/>
  </si>
  <si>
    <t>②</t>
    <phoneticPr fontId="12"/>
  </si>
  <si>
    <t>③</t>
    <phoneticPr fontId="12"/>
  </si>
  <si>
    <t>④</t>
    <phoneticPr fontId="24"/>
  </si>
  <si>
    <t>⑤</t>
    <phoneticPr fontId="12"/>
  </si>
  <si>
    <t>8:00~17:00</t>
    <phoneticPr fontId="24"/>
  </si>
  <si>
    <t>①</t>
    <phoneticPr fontId="24"/>
  </si>
  <si>
    <t>①</t>
  </si>
  <si>
    <t>（１年分）</t>
    <phoneticPr fontId="12"/>
  </si>
  <si>
    <t>円</t>
  </si>
  <si>
    <t>（ホ）</t>
    <phoneticPr fontId="12"/>
  </si>
  <si>
    <t>管理経費</t>
    <phoneticPr fontId="12"/>
  </si>
  <si>
    <t>（ヘ）</t>
    <phoneticPr fontId="12"/>
  </si>
  <si>
    <t>保険料等</t>
    <phoneticPr fontId="12"/>
  </si>
  <si>
    <t>（左欄と同額）</t>
    <phoneticPr fontId="12"/>
  </si>
  <si>
    <t>円未満切り上げ</t>
    <rPh sb="0" eb="3">
      <t>エンミマン</t>
    </rPh>
    <rPh sb="3" eb="4">
      <t>キ</t>
    </rPh>
    <rPh sb="5" eb="6">
      <t>ア</t>
    </rPh>
    <phoneticPr fontId="24"/>
  </si>
  <si>
    <t>運転資金（ホ）算出明細書（円未満切り上げ）</t>
    <rPh sb="0" eb="2">
      <t>ウンテン</t>
    </rPh>
    <rPh sb="2" eb="4">
      <t>シキン</t>
    </rPh>
    <rPh sb="7" eb="9">
      <t>サンシュツ</t>
    </rPh>
    <rPh sb="9" eb="12">
      <t>メイサイショ</t>
    </rPh>
    <phoneticPr fontId="12"/>
  </si>
  <si>
    <t>人=</t>
    <rPh sb="0" eb="1">
      <t>ニン</t>
    </rPh>
    <phoneticPr fontId="12"/>
  </si>
  <si>
    <t>円×２ヶ月</t>
  </si>
  <si>
    <t>人</t>
    <rPh sb="0" eb="1">
      <t>ニン</t>
    </rPh>
    <phoneticPr fontId="24"/>
  </si>
  <si>
    <t>１両当たり
年間走行ｷﾛ</t>
    <rPh sb="1" eb="2">
      <t>リョウ</t>
    </rPh>
    <rPh sb="2" eb="3">
      <t>ア</t>
    </rPh>
    <rPh sb="6" eb="8">
      <t>ネンカン</t>
    </rPh>
    <rPh sb="8" eb="10">
      <t>ソウコウ</t>
    </rPh>
    <phoneticPr fontId="12"/>
  </si>
  <si>
    <t>ｷﾛ</t>
    <phoneticPr fontId="12"/>
  </si>
  <si>
    <t>㍑</t>
    <phoneticPr fontId="12"/>
  </si>
  <si>
    <t>㍑×</t>
    <phoneticPr fontId="12"/>
  </si>
  <si>
    <t>燃料油脂費明細</t>
    <rPh sb="0" eb="2">
      <t>ネンリョウ</t>
    </rPh>
    <rPh sb="2" eb="4">
      <t>ユシ</t>
    </rPh>
    <rPh sb="4" eb="5">
      <t>ヒ</t>
    </rPh>
    <rPh sb="5" eb="7">
      <t>メイサイ</t>
    </rPh>
    <phoneticPr fontId="12"/>
  </si>
  <si>
    <t>　年間燃料費（Ａ）</t>
    <rPh sb="1" eb="3">
      <t>ネンカン</t>
    </rPh>
    <rPh sb="3" eb="6">
      <t>ネンリョウヒ</t>
    </rPh>
    <phoneticPr fontId="12"/>
  </si>
  <si>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12"/>
  </si>
  <si>
    <t>　年間燃料油脂費（Ｃ）（Ａ＋Ｂ）</t>
    <rPh sb="1" eb="3">
      <t>ネンカン</t>
    </rPh>
    <rPh sb="3" eb="5">
      <t>ネンリョウ</t>
    </rPh>
    <rPh sb="5" eb="7">
      <t>ユシ</t>
    </rPh>
    <rPh sb="7" eb="8">
      <t>ヒ</t>
    </rPh>
    <phoneticPr fontId="12"/>
  </si>
  <si>
    <t>　１ヶ月分の燃料油脂費（Ｄ）（Ｃ／12ヶ月）</t>
    <rPh sb="3" eb="4">
      <t>ゲツ</t>
    </rPh>
    <rPh sb="4" eb="5">
      <t>ブン</t>
    </rPh>
    <rPh sb="6" eb="8">
      <t>ネンリョウ</t>
    </rPh>
    <rPh sb="8" eb="10">
      <t>ユシ</t>
    </rPh>
    <rPh sb="10" eb="11">
      <t>ヒ</t>
    </rPh>
    <phoneticPr fontId="12"/>
  </si>
  <si>
    <t>　２ヶ月分の燃料油脂費（Ｅ）（Ｄ×２）</t>
    <rPh sb="3" eb="4">
      <t>ゲツ</t>
    </rPh>
    <rPh sb="4" eb="5">
      <t>ブン</t>
    </rPh>
    <rPh sb="6" eb="8">
      <t>ネンリョウ</t>
    </rPh>
    <rPh sb="8" eb="10">
      <t>ユシ</t>
    </rPh>
    <rPh sb="10" eb="11">
      <t>ヒ</t>
    </rPh>
    <phoneticPr fontId="12"/>
  </si>
  <si>
    <t>自動体外式除細動器</t>
    <rPh sb="0" eb="2">
      <t>ジドウ</t>
    </rPh>
    <rPh sb="2" eb="5">
      <t>タイガイシキ</t>
    </rPh>
    <rPh sb="5" eb="8">
      <t>ジョサイドウ</t>
    </rPh>
    <rPh sb="8" eb="9">
      <t>キ</t>
    </rPh>
    <phoneticPr fontId="12"/>
  </si>
  <si>
    <t>１両当たり
年間使用量（㍑）</t>
    <rPh sb="6" eb="8">
      <t>ネンカン</t>
    </rPh>
    <rPh sb="8" eb="10">
      <t>シヨウ</t>
    </rPh>
    <rPh sb="10" eb="11">
      <t>リョウ</t>
    </rPh>
    <phoneticPr fontId="12"/>
  </si>
  <si>
    <t>無線設備</t>
    <rPh sb="0" eb="2">
      <t>ムセン</t>
    </rPh>
    <rPh sb="2" eb="4">
      <t>セツビ</t>
    </rPh>
    <phoneticPr fontId="12"/>
  </si>
  <si>
    <t>11:00~15:00の間</t>
    <rPh sb="12" eb="13">
      <t>アイダ</t>
    </rPh>
    <phoneticPr fontId="24"/>
  </si>
  <si>
    <t>普通</t>
    <rPh sb="0" eb="2">
      <t>フツウ</t>
    </rPh>
    <phoneticPr fontId="5"/>
  </si>
  <si>
    <t>※　摘要欄は「許可後購入」・「既所有」の別を、○で囲む、あるいは削除する等で明示してください。</t>
    <rPh sb="2" eb="5">
      <t>テキヨウラン</t>
    </rPh>
    <rPh sb="10" eb="12">
      <t>コウニュウ</t>
    </rPh>
    <rPh sb="15" eb="16">
      <t>キ</t>
    </rPh>
    <rPh sb="16" eb="18">
      <t>ショユウ</t>
    </rPh>
    <rPh sb="20" eb="21">
      <t>ベツ</t>
    </rPh>
    <rPh sb="38" eb="40">
      <t>メイジ</t>
    </rPh>
    <phoneticPr fontId="12"/>
  </si>
  <si>
    <t>　　使用しない物品については、摘要欄はそのままで備考欄に「使用しない」と書いてください。</t>
    <rPh sb="2" eb="4">
      <t>シヨウ</t>
    </rPh>
    <rPh sb="7" eb="9">
      <t>ブッピン</t>
    </rPh>
    <rPh sb="15" eb="18">
      <t>テキヨウラン</t>
    </rPh>
    <rPh sb="24" eb="27">
      <t>ビコウラン</t>
    </rPh>
    <rPh sb="29" eb="31">
      <t>シヨウ</t>
    </rPh>
    <rPh sb="36" eb="37">
      <t>カ</t>
    </rPh>
    <phoneticPr fontId="5"/>
  </si>
  <si>
    <t>許可後購入　・　既所有</t>
    <phoneticPr fontId="5"/>
  </si>
  <si>
    <t>備　　考</t>
    <rPh sb="0" eb="1">
      <t>ソナエ</t>
    </rPh>
    <rPh sb="3" eb="4">
      <t>コウ</t>
    </rPh>
    <phoneticPr fontId="5"/>
  </si>
  <si>
    <t>許可後購入　・　既所有</t>
    <phoneticPr fontId="5"/>
  </si>
  <si>
    <t>タイヤゲージ</t>
    <phoneticPr fontId="12"/>
  </si>
  <si>
    <t>スパナ</t>
    <phoneticPr fontId="12"/>
  </si>
  <si>
    <t>ソケットレンチ</t>
    <phoneticPr fontId="12"/>
  </si>
  <si>
    <t>プラグレンチ</t>
    <phoneticPr fontId="12"/>
  </si>
  <si>
    <t>プライヤー</t>
    <phoneticPr fontId="12"/>
  </si>
  <si>
    <t>ペンチ</t>
    <phoneticPr fontId="12"/>
  </si>
  <si>
    <t>許可後購入　・　既所有</t>
    <phoneticPr fontId="5"/>
  </si>
  <si>
    <t>ロッカー</t>
    <phoneticPr fontId="12"/>
  </si>
  <si>
    <t>許可後購入　・　既所有</t>
    <phoneticPr fontId="5"/>
  </si>
  <si>
    <t>許可後購入　・　既所有</t>
    <phoneticPr fontId="5"/>
  </si>
  <si>
    <t>運　転　時　間</t>
    <rPh sb="0" eb="1">
      <t>ウン</t>
    </rPh>
    <rPh sb="2" eb="3">
      <t>テン</t>
    </rPh>
    <rPh sb="4" eb="5">
      <t>トキ</t>
    </rPh>
    <rPh sb="6" eb="7">
      <t>アイダ</t>
    </rPh>
    <phoneticPr fontId="5"/>
  </si>
  <si>
    <t>休　息　期　間</t>
    <rPh sb="0" eb="1">
      <t>キュウ</t>
    </rPh>
    <rPh sb="2" eb="3">
      <t>イキ</t>
    </rPh>
    <rPh sb="4" eb="5">
      <t>キ</t>
    </rPh>
    <rPh sb="6" eb="7">
      <t>アイダ</t>
    </rPh>
    <phoneticPr fontId="5"/>
  </si>
  <si>
    <t>　(2)休息期間とは、勤務と次の勤務との時間で、睡眠時間を含む労働者の生活時間として労</t>
    <rPh sb="4" eb="6">
      <t>キュウソク</t>
    </rPh>
    <rPh sb="6" eb="8">
      <t>キカン</t>
    </rPh>
    <rPh sb="11" eb="13">
      <t>キンム</t>
    </rPh>
    <rPh sb="14" eb="15">
      <t>ツギ</t>
    </rPh>
    <rPh sb="16" eb="18">
      <t>キンム</t>
    </rPh>
    <rPh sb="20" eb="22">
      <t>ジカン</t>
    </rPh>
    <rPh sb="24" eb="26">
      <t>スイミン</t>
    </rPh>
    <rPh sb="26" eb="28">
      <t>ジカン</t>
    </rPh>
    <rPh sb="29" eb="30">
      <t>フク</t>
    </rPh>
    <rPh sb="31" eb="34">
      <t>ロウドウシャ</t>
    </rPh>
    <rPh sb="35" eb="37">
      <t>セイカツ</t>
    </rPh>
    <rPh sb="37" eb="39">
      <t>ジカン</t>
    </rPh>
    <rPh sb="42" eb="43">
      <t>ロウ</t>
    </rPh>
    <phoneticPr fontId="5"/>
  </si>
  <si>
    <t>（宮城県）　宮　城　運 輸 支 局</t>
    <rPh sb="1" eb="4">
      <t>ミヤギケン</t>
    </rPh>
    <rPh sb="6" eb="7">
      <t>ミヤ</t>
    </rPh>
    <rPh sb="8" eb="9">
      <t>シロ</t>
    </rPh>
    <phoneticPr fontId="5"/>
  </si>
  <si>
    <t>輸送・監査部門</t>
    <phoneticPr fontId="5"/>
  </si>
  <si>
    <t>℡０２２－２３５－２５１７</t>
    <phoneticPr fontId="5"/>
  </si>
  <si>
    <t>（岩手県）　岩　手　運 輸 支 局</t>
    <rPh sb="1" eb="3">
      <t>イワテ</t>
    </rPh>
    <rPh sb="3" eb="4">
      <t>ケン</t>
    </rPh>
    <rPh sb="6" eb="7">
      <t>イワ</t>
    </rPh>
    <rPh sb="8" eb="9">
      <t>テ</t>
    </rPh>
    <phoneticPr fontId="5"/>
  </si>
  <si>
    <t>　　において定められております。</t>
    <phoneticPr fontId="5"/>
  </si>
  <si>
    <t>　　申請事案及び事業計画変更認可申請事案等の審査基準について」（平成29年9月1日付け公示第38号)</t>
    <rPh sb="6" eb="7">
      <t>オヨ</t>
    </rPh>
    <rPh sb="8" eb="21">
      <t>ジギョウケイカクヘンコウニンカシンセイジアントウ</t>
    </rPh>
    <rPh sb="48" eb="49">
      <t>ゴウ</t>
    </rPh>
    <phoneticPr fontId="5"/>
  </si>
  <si>
    <t>　　ロ．運行管理規程</t>
    <rPh sb="4" eb="6">
      <t>ウンコウ</t>
    </rPh>
    <rPh sb="6" eb="8">
      <t>カンリ</t>
    </rPh>
    <rPh sb="8" eb="10">
      <t>キテイ</t>
    </rPh>
    <phoneticPr fontId="5"/>
  </si>
  <si>
    <t>　　ハ．運行管理者の資格要件を証する書類（資格者証及び雇用契約書等）</t>
    <rPh sb="4" eb="6">
      <t>ウンコウ</t>
    </rPh>
    <rPh sb="6" eb="9">
      <t>カンリシャ</t>
    </rPh>
    <rPh sb="10" eb="12">
      <t>シカク</t>
    </rPh>
    <rPh sb="12" eb="14">
      <t>ヨウケン</t>
    </rPh>
    <rPh sb="15" eb="16">
      <t>ショウ</t>
    </rPh>
    <rPh sb="18" eb="20">
      <t>ショルイ</t>
    </rPh>
    <rPh sb="21" eb="24">
      <t>シカクシャ</t>
    </rPh>
    <rPh sb="24" eb="25">
      <t>ショウ</t>
    </rPh>
    <rPh sb="25" eb="26">
      <t>オヨ</t>
    </rPh>
    <rPh sb="27" eb="29">
      <t>コヨウ</t>
    </rPh>
    <rPh sb="29" eb="32">
      <t>ケイヤクショ</t>
    </rPh>
    <rPh sb="32" eb="33">
      <t>ナド</t>
    </rPh>
    <phoneticPr fontId="5"/>
  </si>
  <si>
    <t>　　ニ．整備管理者の資格要件を証する書類（資格者証及び雇用契約書等）</t>
    <rPh sb="4" eb="6">
      <t>セイビ</t>
    </rPh>
    <rPh sb="6" eb="9">
      <t>カンリシャ</t>
    </rPh>
    <rPh sb="10" eb="12">
      <t>シカク</t>
    </rPh>
    <rPh sb="12" eb="14">
      <t>ヨウケン</t>
    </rPh>
    <rPh sb="15" eb="16">
      <t>ショウ</t>
    </rPh>
    <rPh sb="18" eb="20">
      <t>ショルイ</t>
    </rPh>
    <rPh sb="21" eb="24">
      <t>シカクシャ</t>
    </rPh>
    <rPh sb="24" eb="25">
      <t>アカシ</t>
    </rPh>
    <rPh sb="25" eb="26">
      <t>オヨ</t>
    </rPh>
    <rPh sb="27" eb="29">
      <t>コヨウ</t>
    </rPh>
    <rPh sb="29" eb="33">
      <t>ケイヤクショナド</t>
    </rPh>
    <phoneticPr fontId="5"/>
  </si>
  <si>
    <t>　　ホ．運転者の雇用契約書等及び運転免許証の写し</t>
    <rPh sb="4" eb="7">
      <t>ウンテンシャ</t>
    </rPh>
    <rPh sb="8" eb="10">
      <t>コヨウ</t>
    </rPh>
    <rPh sb="10" eb="13">
      <t>ケイヤクショ</t>
    </rPh>
    <rPh sb="13" eb="14">
      <t>ナド</t>
    </rPh>
    <rPh sb="14" eb="15">
      <t>オヨ</t>
    </rPh>
    <rPh sb="16" eb="18">
      <t>ウンテン</t>
    </rPh>
    <rPh sb="18" eb="21">
      <t>メンキョショウ</t>
    </rPh>
    <rPh sb="22" eb="23">
      <t>ウツ</t>
    </rPh>
    <phoneticPr fontId="5"/>
  </si>
  <si>
    <t>　　ヘ．乗務割の計画を記載した書面</t>
    <rPh sb="4" eb="6">
      <t>ジョウム</t>
    </rPh>
    <rPh sb="6" eb="7">
      <t>ワ</t>
    </rPh>
    <rPh sb="8" eb="10">
      <t>ケイカク</t>
    </rPh>
    <rPh sb="11" eb="13">
      <t>キサイ</t>
    </rPh>
    <rPh sb="15" eb="17">
      <t>ショメン</t>
    </rPh>
    <phoneticPr fontId="5"/>
  </si>
  <si>
    <t>　　ト．指導要領</t>
    <rPh sb="4" eb="6">
      <t>シドウ</t>
    </rPh>
    <rPh sb="6" eb="8">
      <t>ヨウリョウ</t>
    </rPh>
    <phoneticPr fontId="5"/>
  </si>
  <si>
    <t>９．法第７条（欠格事由）各号及び「一般乗用旅客自動車運送事業（１人１車制個人タクシーを除く。）の
　　 許可申請事案及び事業計画変更認可申請事案等の審査基準について」（平成29年9月1日付け公
　　 示第38号）１．(10)法令遵守③各号のいずれにも該当しない旨を証する書類【別紙５】</t>
    <rPh sb="14" eb="15">
      <t>オヨ</t>
    </rPh>
    <rPh sb="58" eb="59">
      <t>オヨ</t>
    </rPh>
    <rPh sb="60" eb="73">
      <t>ジギョウケイカクヘンコウニンカシンセイジアントウ</t>
    </rPh>
    <rPh sb="84" eb="86">
      <t>ヘイセイ</t>
    </rPh>
    <rPh sb="88" eb="89">
      <t>ネン</t>
    </rPh>
    <rPh sb="90" eb="91">
      <t>ガツ</t>
    </rPh>
    <rPh sb="92" eb="93">
      <t>ニチ</t>
    </rPh>
    <rPh sb="93" eb="94">
      <t>ヅ</t>
    </rPh>
    <rPh sb="101" eb="102">
      <t>ダイ</t>
    </rPh>
    <rPh sb="104" eb="105">
      <t>ゴウ</t>
    </rPh>
    <rPh sb="114" eb="116">
      <t>ジュンシュ</t>
    </rPh>
    <rPh sb="117" eb="119">
      <t>カクゴウ</t>
    </rPh>
    <phoneticPr fontId="5"/>
  </si>
  <si>
    <t>　　事案及び事業計画変更認可申請事案等の審査基準について」（平成２９年９月</t>
    <rPh sb="4" eb="5">
      <t>オヨ</t>
    </rPh>
    <rPh sb="6" eb="19">
      <t>ジギョウケイカクヘンコウニンカシンセイジアントウ</t>
    </rPh>
    <rPh sb="36" eb="37">
      <t>ガツ</t>
    </rPh>
    <phoneticPr fontId="5"/>
  </si>
  <si>
    <t>　　１日付け公示第３８号）の１．（１０）法令遵守③の点で問題ありません。</t>
    <rPh sb="21" eb="22">
      <t>レイ</t>
    </rPh>
    <phoneticPr fontId="5"/>
  </si>
  <si>
    <t>　「一般乗用旅客自動車運送事業（１人１車制個人タクシーを除く。）の許可申請事案及び事</t>
    <rPh sb="39" eb="40">
      <t>オヨ</t>
    </rPh>
    <rPh sb="41" eb="42">
      <t>コト</t>
    </rPh>
    <phoneticPr fontId="5"/>
  </si>
  <si>
    <t>業計画変更認可申請事案等の基準について」（平成２９年９月１日付け公示第３８号）の１．</t>
    <rPh sb="0" eb="1">
      <t>ギョウ</t>
    </rPh>
    <rPh sb="1" eb="3">
      <t>ケイカク</t>
    </rPh>
    <rPh sb="3" eb="5">
      <t>ヘンコウ</t>
    </rPh>
    <rPh sb="5" eb="7">
      <t>ニンカ</t>
    </rPh>
    <rPh sb="7" eb="9">
      <t>シンセイ</t>
    </rPh>
    <rPh sb="9" eb="11">
      <t>ジアン</t>
    </rPh>
    <rPh sb="11" eb="12">
      <t>トウ</t>
    </rPh>
    <phoneticPr fontId="5"/>
  </si>
  <si>
    <t>（１０）法令遵守②に規定する社会保険等加入義務者が社会保険等に加入することを宣誓し</t>
    <rPh sb="25" eb="27">
      <t>シャカイ</t>
    </rPh>
    <rPh sb="27" eb="29">
      <t>ホケン</t>
    </rPh>
    <rPh sb="29" eb="30">
      <t>ナド</t>
    </rPh>
    <rPh sb="31" eb="33">
      <t>カニュウ</t>
    </rPh>
    <rPh sb="38" eb="40">
      <t>センセイ</t>
    </rPh>
    <phoneticPr fontId="5"/>
  </si>
  <si>
    <t>ます。</t>
    <phoneticPr fontId="5"/>
  </si>
  <si>
    <t>令和　　　年　　　月　　　日</t>
    <rPh sb="0" eb="2">
      <t>レイワ</t>
    </rPh>
    <phoneticPr fontId="5"/>
  </si>
  <si>
    <r>
      <t>　　 　メーカー等へ確認して下さい。</t>
    </r>
    <r>
      <rPr>
        <u/>
        <sz val="11"/>
        <rFont val="ＭＳ Ｐゴシック"/>
        <family val="3"/>
        <charset val="128"/>
      </rPr>
      <t>尚、原則として、２ドアのタクシー車両は禁止です。</t>
    </r>
    <phoneticPr fontId="5"/>
  </si>
  <si>
    <t>環境性能割</t>
    <rPh sb="0" eb="2">
      <t>カンキョウ</t>
    </rPh>
    <rPh sb="2" eb="4">
      <t>セイノウ</t>
    </rPh>
    <rPh sb="4" eb="5">
      <t>ワリ</t>
    </rPh>
    <phoneticPr fontId="12"/>
  </si>
  <si>
    <t>タイヤデプスゲージ</t>
    <phoneticPr fontId="12"/>
  </si>
  <si>
    <t>（青森県）　青　森　運 輸 支 局</t>
    <rPh sb="1" eb="4">
      <t>アオモリケン</t>
    </rPh>
    <rPh sb="6" eb="7">
      <t>アオ</t>
    </rPh>
    <rPh sb="8" eb="9">
      <t>モリ</t>
    </rPh>
    <phoneticPr fontId="5"/>
  </si>
  <si>
    <t>輸送・監査部門</t>
    <phoneticPr fontId="5"/>
  </si>
  <si>
    <t>℡０１７－７３９－１５０２</t>
    <phoneticPr fontId="5"/>
  </si>
  <si>
    <t>（秋田県）　秋　田　運 輸 支 局</t>
    <rPh sb="1" eb="4">
      <t>アキタケン</t>
    </rPh>
    <rPh sb="6" eb="7">
      <t>アキ</t>
    </rPh>
    <rPh sb="8" eb="9">
      <t>タ</t>
    </rPh>
    <phoneticPr fontId="5"/>
  </si>
  <si>
    <t>℡０１８－８６３－５８１３</t>
    <phoneticPr fontId="5"/>
  </si>
  <si>
    <t>※申請者が、法人である場合は登記されている役員全員分が必要。
　</t>
    <rPh sb="14" eb="16">
      <t>トウキ</t>
    </rPh>
    <rPh sb="21" eb="23">
      <t>ヤクイン</t>
    </rPh>
    <rPh sb="23" eb="25">
      <t>ゼンイン</t>
    </rPh>
    <rPh sb="25" eb="26">
      <t>ブン</t>
    </rPh>
    <rPh sb="27" eb="29">
      <t>ヒツヨウ</t>
    </rPh>
    <phoneticPr fontId="5"/>
  </si>
  <si>
    <t>℡０２４－５４６－０３４３</t>
    <phoneticPr fontId="5"/>
  </si>
  <si>
    <t>（福島県）　福　島　運 輸 支 局</t>
    <rPh sb="1" eb="4">
      <t>フクシマケン</t>
    </rPh>
    <rPh sb="6" eb="7">
      <t>フク</t>
    </rPh>
    <rPh sb="8" eb="9">
      <t>シマ</t>
    </rPh>
    <phoneticPr fontId="5"/>
  </si>
  <si>
    <t>℡０２３－６８６－４７１１</t>
    <phoneticPr fontId="5"/>
  </si>
  <si>
    <t>（山形県）　山　形　運 輸 支 局</t>
    <rPh sb="1" eb="4">
      <t>ヤマガタケン</t>
    </rPh>
    <rPh sb="6" eb="7">
      <t>ヤマ</t>
    </rPh>
    <rPh sb="8" eb="9">
      <t>ケイ</t>
    </rPh>
    <phoneticPr fontId="5"/>
  </si>
  <si>
    <t>記載要領としてまとめたものです。</t>
  </si>
  <si>
    <t>この手引きは、東北運輸局管内において許可申請する場合の</t>
    <rPh sb="6" eb="8">
      <t>トウホク</t>
    </rPh>
    <rPh sb="8" eb="11">
      <t>ウンユキョク</t>
    </rPh>
    <rPh sb="11" eb="13">
      <t>カンナイ</t>
    </rPh>
    <rPh sb="17" eb="19">
      <t>キョカ</t>
    </rPh>
    <rPh sb="19" eb="21">
      <t>シンセイ</t>
    </rPh>
    <rPh sb="23" eb="25">
      <t>バアイ</t>
    </rPh>
    <phoneticPr fontId="5"/>
  </si>
  <si>
    <t>※申請受付・処理について申請受付は、随時とします。</t>
    <rPh sb="1" eb="3">
      <t>シンセイ</t>
    </rPh>
    <rPh sb="3" eb="5">
      <t>ウケツケ</t>
    </rPh>
    <rPh sb="6" eb="8">
      <t>ショリ</t>
    </rPh>
    <phoneticPr fontId="5"/>
  </si>
  <si>
    <r>
      <t>　　申請書は、Ａ４版縦・横書き・左とじ・</t>
    </r>
    <r>
      <rPr>
        <u val="double"/>
        <sz val="11"/>
        <color indexed="10"/>
        <rFont val="ＭＳ Ｐゴシック"/>
        <family val="3"/>
        <charset val="128"/>
      </rPr>
      <t>片面印刷</t>
    </r>
    <r>
      <rPr>
        <sz val="11"/>
        <rFont val="ＭＳ Ｐゴシック"/>
        <family val="3"/>
        <charset val="128"/>
      </rPr>
      <t>にして下さい。</t>
    </r>
    <rPh sb="20" eb="22">
      <t>カタメン</t>
    </rPh>
    <rPh sb="22" eb="24">
      <t>インサツ</t>
    </rPh>
    <rPh sb="27" eb="28">
      <t>クダ</t>
    </rPh>
    <phoneticPr fontId="5"/>
  </si>
  <si>
    <t>〔一　括〕　</t>
    <rPh sb="1" eb="2">
      <t>１</t>
    </rPh>
    <rPh sb="3" eb="4">
      <t>クク</t>
    </rPh>
    <phoneticPr fontId="12"/>
  </si>
  <si>
    <t>現金</t>
    <rPh sb="0" eb="2">
      <t>ゲンキン</t>
    </rPh>
    <phoneticPr fontId="5"/>
  </si>
  <si>
    <t>円、未払金</t>
    <rPh sb="0" eb="1">
      <t>エン</t>
    </rPh>
    <rPh sb="2" eb="3">
      <t>ミ</t>
    </rPh>
    <rPh sb="3" eb="4">
      <t>バラ</t>
    </rPh>
    <rPh sb="4" eb="5">
      <t>キン</t>
    </rPh>
    <phoneticPr fontId="5"/>
  </si>
  <si>
    <t>円</t>
    <rPh sb="0" eb="1">
      <t>エン</t>
    </rPh>
    <phoneticPr fontId="5"/>
  </si>
  <si>
    <t>〔分　割〕</t>
    <rPh sb="1" eb="2">
      <t>ブン</t>
    </rPh>
    <rPh sb="3" eb="4">
      <t>ワリ</t>
    </rPh>
    <phoneticPr fontId="12"/>
  </si>
  <si>
    <t>頭金</t>
    <rPh sb="0" eb="2">
      <t>アタマキン</t>
    </rPh>
    <phoneticPr fontId="5"/>
  </si>
  <si>
    <t>円、月額</t>
    <rPh sb="0" eb="1">
      <t>エン</t>
    </rPh>
    <rPh sb="2" eb="4">
      <t>ゲツガク</t>
    </rPh>
    <phoneticPr fontId="5"/>
  </si>
  <si>
    <t>月額</t>
    <rPh sb="0" eb="2">
      <t>ゲツガク</t>
    </rPh>
    <phoneticPr fontId="5"/>
  </si>
  <si>
    <t>〔賃貸料〕</t>
  </si>
  <si>
    <t>円　　　×</t>
    <rPh sb="0" eb="1">
      <t>エン</t>
    </rPh>
    <phoneticPr fontId="5"/>
  </si>
  <si>
    <t>〔対人　　　　　　万円・対物　　　　　　万円・搭乗者　　　　　　万円〕</t>
    <phoneticPr fontId="5"/>
  </si>
  <si>
    <t>（全額）</t>
    <rPh sb="1" eb="3">
      <t>ゼンガク</t>
    </rPh>
    <phoneticPr fontId="12"/>
  </si>
  <si>
    <t>備</t>
    <rPh sb="0" eb="1">
      <t>ビ</t>
    </rPh>
    <phoneticPr fontId="5"/>
  </si>
  <si>
    <t>考</t>
    <rPh sb="0" eb="1">
      <t>コウ</t>
    </rPh>
    <phoneticPr fontId="5"/>
  </si>
  <si>
    <t>〔リース料〕</t>
  </si>
  <si>
    <t>令和</t>
    <rPh sb="0" eb="2">
      <t>レイワ</t>
    </rPh>
    <phoneticPr fontId="5"/>
  </si>
  <si>
    <t>年</t>
    <rPh sb="0" eb="1">
      <t>ネン</t>
    </rPh>
    <phoneticPr fontId="5"/>
  </si>
  <si>
    <t>月</t>
    <rPh sb="0" eb="1">
      <t>ガツ</t>
    </rPh>
    <phoneticPr fontId="5"/>
  </si>
  <si>
    <t>日</t>
    <rPh sb="0" eb="1">
      <t>ニチ</t>
    </rPh>
    <phoneticPr fontId="5"/>
  </si>
  <si>
    <t>　　　　</t>
    <phoneticPr fontId="5"/>
  </si>
  <si>
    <t>一般乗用旅客自動車運送事業</t>
    <phoneticPr fontId="5"/>
  </si>
  <si>
    <t>【別紙１】のとおり</t>
  </si>
  <si>
    <t>○○</t>
  </si>
  <si>
    <t>○○</t>
    <phoneticPr fontId="5"/>
  </si>
  <si>
    <t>車名</t>
    <rPh sb="0" eb="1">
      <t>クルマ</t>
    </rPh>
    <rPh sb="1" eb="2">
      <t>メイ</t>
    </rPh>
    <phoneticPr fontId="12"/>
  </si>
  <si>
    <t>【別紙１－２】</t>
  </si>
  <si>
    <t>〈事業計画等【別紙１】、事業用自動車の明細【１－２】の作成にあたっての留意点〉</t>
    <phoneticPr fontId="5"/>
  </si>
  <si>
    <r>
      <t>　　　　・車種区分欄には、運賃適用車種区分</t>
    </r>
    <r>
      <rPr>
        <sz val="11"/>
        <color rgb="FFFF0000"/>
        <rFont val="ＭＳ Ｐゴシック"/>
        <family val="3"/>
        <charset val="128"/>
      </rPr>
      <t>（特大、大型、普通の別）</t>
    </r>
    <r>
      <rPr>
        <sz val="11"/>
        <rFont val="ＭＳ Ｐゴシック"/>
        <family val="3"/>
        <charset val="128"/>
      </rPr>
      <t>を記入して下さい。</t>
    </r>
    <rPh sb="5" eb="7">
      <t>シャシュ</t>
    </rPh>
    <rPh sb="7" eb="9">
      <t>クブン</t>
    </rPh>
    <rPh sb="13" eb="15">
      <t>ウンチン</t>
    </rPh>
    <rPh sb="15" eb="17">
      <t>テキヨウ</t>
    </rPh>
    <rPh sb="17" eb="19">
      <t>シャシュ</t>
    </rPh>
    <rPh sb="19" eb="21">
      <t>クブン</t>
    </rPh>
    <rPh sb="22" eb="24">
      <t>トクダイ</t>
    </rPh>
    <rPh sb="25" eb="27">
      <t>オオガタ</t>
    </rPh>
    <rPh sb="28" eb="30">
      <t>フツウ</t>
    </rPh>
    <rPh sb="31" eb="32">
      <t>ベツ</t>
    </rPh>
    <phoneticPr fontId="5"/>
  </si>
  <si>
    <r>
      <t>　　　　・車体の形状欄について、</t>
    </r>
    <r>
      <rPr>
        <sz val="11"/>
        <color rgb="FFFF0000"/>
        <rFont val="ＭＳ Ｐゴシック"/>
        <family val="3"/>
        <charset val="128"/>
      </rPr>
      <t>福祉車両以外は「セダン型」、福祉車両については「車いす」や「スロープ」、</t>
    </r>
    <rPh sb="5" eb="7">
      <t>シャタイ</t>
    </rPh>
    <rPh sb="8" eb="10">
      <t>ケイジョウ</t>
    </rPh>
    <rPh sb="10" eb="11">
      <t>ラン</t>
    </rPh>
    <rPh sb="16" eb="18">
      <t>フクシ</t>
    </rPh>
    <rPh sb="18" eb="20">
      <t>シャリョウ</t>
    </rPh>
    <rPh sb="20" eb="22">
      <t>イガイ</t>
    </rPh>
    <rPh sb="27" eb="28">
      <t>ガタ</t>
    </rPh>
    <rPh sb="30" eb="32">
      <t>フクシ</t>
    </rPh>
    <rPh sb="32" eb="34">
      <t>シャリョウ</t>
    </rPh>
    <rPh sb="40" eb="41">
      <t>クルマ</t>
    </rPh>
    <phoneticPr fontId="5"/>
  </si>
  <si>
    <t>　　　　　「ストレッチャー」、「兼用」（寝台・車いす兼用車）、「回転シート」等と記入して下さい。</t>
    <rPh sb="16" eb="18">
      <t>ケンヨウ</t>
    </rPh>
    <rPh sb="20" eb="22">
      <t>シンダイ</t>
    </rPh>
    <rPh sb="23" eb="24">
      <t>クルマ</t>
    </rPh>
    <rPh sb="26" eb="29">
      <t>ケンヨウシャ</t>
    </rPh>
    <phoneticPr fontId="5"/>
  </si>
  <si>
    <t>）</t>
    <phoneticPr fontId="5"/>
  </si>
  <si>
    <t>専従役員（</t>
    <phoneticPr fontId="5"/>
  </si>
  <si>
    <t>名</t>
    <rPh sb="0" eb="1">
      <t>メイ</t>
    </rPh>
    <phoneticPr fontId="5"/>
  </si>
  <si>
    <t>運転者数合計</t>
    <rPh sb="0" eb="3">
      <t>ウンテンシャ</t>
    </rPh>
    <rPh sb="3" eb="4">
      <t>スウ</t>
    </rPh>
    <rPh sb="4" eb="6">
      <t>ゴウケイ</t>
    </rPh>
    <phoneticPr fontId="5"/>
  </si>
  <si>
    <t>確保予定人員</t>
    <rPh sb="0" eb="2">
      <t>カクホ</t>
    </rPh>
    <rPh sb="2" eb="4">
      <t>ヨテイ</t>
    </rPh>
    <rPh sb="4" eb="6">
      <t>ジンイン</t>
    </rPh>
    <phoneticPr fontId="5"/>
  </si>
  <si>
    <t>確保人員</t>
    <rPh sb="0" eb="2">
      <t>カクホ</t>
    </rPh>
    <rPh sb="2" eb="4">
      <t>ジンイン</t>
    </rPh>
    <phoneticPr fontId="5"/>
  </si>
  <si>
    <t>m</t>
    <phoneticPr fontId="5"/>
  </si>
  <si>
    <t>年間</t>
    <phoneticPr fontId="5"/>
  </si>
  <si>
    <t>回</t>
    <rPh sb="0" eb="1">
      <t>カイ</t>
    </rPh>
    <phoneticPr fontId="5"/>
  </si>
  <si>
    <t>氏名又は名称</t>
    <phoneticPr fontId="5"/>
  </si>
  <si>
    <t>高さ</t>
    <rPh sb="0" eb="1">
      <t>タカ</t>
    </rPh>
    <phoneticPr fontId="5"/>
  </si>
  <si>
    <t>総排気量</t>
    <rPh sb="0" eb="4">
      <t>ソウハイキリョウ</t>
    </rPh>
    <phoneticPr fontId="5"/>
  </si>
  <si>
    <t>cc</t>
  </si>
  <si>
    <t xml:space="preserve">               TEL０２２-７９１－７５３０</t>
    <phoneticPr fontId="5"/>
  </si>
  <si>
    <t>○○　</t>
    <phoneticPr fontId="5"/>
  </si>
  <si>
    <t>４．事故防止等の体制について、(1)は交通安全等の研修・講習会等の開催予定回数を記入して</t>
    <phoneticPr fontId="5"/>
  </si>
  <si>
    <t xml:space="preserve">   　ています。）、指揮命令系統図に記入して下さい。（運行管理規程を定めて下さい。）</t>
    <phoneticPr fontId="5"/>
  </si>
  <si>
    <t xml:space="preserve"> https://www.mlit.go.jp/jidosha/anzen/03safety/instruction.html</t>
    <phoneticPr fontId="5"/>
  </si>
  <si>
    <r>
      <t>　　下さい。実施すべき内容も多岐に渡りますので、</t>
    </r>
    <r>
      <rPr>
        <sz val="11"/>
        <color rgb="FFFF0000"/>
        <rFont val="ＭＳ Ｐゴシック"/>
        <family val="3"/>
        <charset val="128"/>
      </rPr>
      <t>複数回での開催をお勧めします（例：１２回（</t>
    </r>
    <rPh sb="6" eb="8">
      <t>ジッシ</t>
    </rPh>
    <rPh sb="11" eb="13">
      <t>ナイヨウ</t>
    </rPh>
    <rPh sb="14" eb="16">
      <t>タキ</t>
    </rPh>
    <rPh sb="17" eb="18">
      <t>ワタ</t>
    </rPh>
    <rPh sb="24" eb="27">
      <t>フクスウカイ</t>
    </rPh>
    <rPh sb="29" eb="31">
      <t>カイサイ</t>
    </rPh>
    <rPh sb="33" eb="34">
      <t>スス</t>
    </rPh>
    <rPh sb="39" eb="40">
      <t>レイ</t>
    </rPh>
    <rPh sb="43" eb="44">
      <t>カイ</t>
    </rPh>
    <phoneticPr fontId="5"/>
  </si>
  <si>
    <r>
      <t>　　</t>
    </r>
    <r>
      <rPr>
        <sz val="11"/>
        <color rgb="FFFF0000"/>
        <rFont val="ＭＳ Ｐゴシック"/>
        <family val="3"/>
        <charset val="128"/>
      </rPr>
      <t>１ヶ月に１回）や、６回（２ヶ月に１回）など）。</t>
    </r>
    <r>
      <rPr>
        <sz val="11"/>
        <rFont val="ＭＳ Ｐゴシック"/>
        <family val="3"/>
        <charset val="128"/>
      </rPr>
      <t>指導監督の指針については、↓をご参照ください。</t>
    </r>
    <rPh sb="12" eb="13">
      <t>カイ</t>
    </rPh>
    <rPh sb="14" eb="17">
      <t>ニカゲツ</t>
    </rPh>
    <rPh sb="19" eb="20">
      <t>カイ</t>
    </rPh>
    <phoneticPr fontId="5"/>
  </si>
  <si>
    <t xml:space="preserve">  大正・昭和・平成</t>
    <phoneticPr fontId="5"/>
  </si>
  <si>
    <t>　　　　年　　　　月　　　　日生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</si>
</sst>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General&quot;㎡&quot;"/>
    <numFmt numFmtId="177" formatCode="General&quot;人&quot;"/>
    <numFmt numFmtId="178" formatCode="General&quot;cm&quot;"/>
    <numFmt numFmtId="179" formatCode="General&quot;両&quot;"/>
    <numFmt numFmtId="180" formatCode="&quot;(&quot;General&quot;)&quot;"/>
    <numFmt numFmtId="181" formatCode="0.0_ "/>
    <numFmt numFmtId="182" formatCode="General&quot; 両&quot;"/>
    <numFmt numFmtId="183" formatCode="@&quot;営業所&quot;"/>
    <numFmt numFmtId="184" formatCode="General&quot;㎞&quot;"/>
    <numFmt numFmtId="185" formatCode="General&quot;m&quot;"/>
    <numFmt numFmtId="186" formatCode="General&quot; 時間&quot;"/>
  </numFmts>
  <fonts count="35" x14ac:knownFonts="1">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b/>
      <u/>
      <sz val="20"/>
      <name val="ＭＳ Ｐゴシック"/>
      <family val="3"/>
      <charset val="128"/>
    </font>
    <font>
      <sz val="9"/>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i/>
      <sz val="10"/>
      <name val="ＭＳ Ｐゴシック"/>
      <family val="3"/>
      <charset val="128"/>
    </font>
    <font>
      <sz val="20"/>
      <name val="ＭＳ Ｐゴシック"/>
      <family val="3"/>
      <charset val="128"/>
    </font>
    <font>
      <b/>
      <sz val="13"/>
      <name val="ＭＳ Ｐゴシック"/>
      <family val="3"/>
      <charset val="128"/>
    </font>
    <font>
      <sz val="13"/>
      <name val="ＭＳ Ｐゴシック"/>
      <family val="3"/>
      <charset val="128"/>
    </font>
    <font>
      <sz val="11"/>
      <name val="ＭＳ ゴシック"/>
      <family val="3"/>
      <charset val="128"/>
    </font>
    <font>
      <sz val="13"/>
      <name val="ＭＳ Ｐ明朝"/>
      <family val="1"/>
      <charset val="128"/>
    </font>
    <font>
      <sz val="6"/>
      <name val="ＭＳ 明朝"/>
      <family val="1"/>
      <charset val="128"/>
    </font>
    <font>
      <sz val="8"/>
      <name val="ＭＳ 明朝"/>
      <family val="1"/>
      <charset val="128"/>
    </font>
    <font>
      <sz val="10"/>
      <name val="ＭＳ 明朝"/>
      <family val="1"/>
      <charset val="128"/>
    </font>
    <font>
      <b/>
      <i/>
      <sz val="11"/>
      <name val="ＭＳ Ｐゴシック"/>
      <family val="3"/>
      <charset val="128"/>
    </font>
    <font>
      <u/>
      <sz val="20"/>
      <name val="ＭＳ Ｐゴシック"/>
      <family val="3"/>
      <charset val="128"/>
    </font>
    <font>
      <u val="double"/>
      <sz val="11"/>
      <name val="ＭＳ Ｐゴシック"/>
      <family val="3"/>
      <charset val="128"/>
    </font>
    <font>
      <u val="double"/>
      <sz val="11"/>
      <color indexed="10"/>
      <name val="ＭＳ Ｐゴシック"/>
      <family val="3"/>
      <charset val="128"/>
    </font>
    <font>
      <sz val="11"/>
      <color rgb="FFFF0000"/>
      <name val="ＭＳ Ｐゴシック"/>
      <family val="3"/>
      <charset val="128"/>
    </font>
    <font>
      <b/>
      <sz val="10"/>
      <color rgb="FFFF0000"/>
      <name val="ＭＳ Ｐゴシック"/>
      <family val="3"/>
      <charset val="128"/>
    </font>
    <font>
      <b/>
      <i/>
      <sz val="11"/>
      <color rgb="FFFF0000"/>
      <name val="ＭＳ Ｐゴシック"/>
      <family val="3"/>
      <charset val="128"/>
    </font>
    <font>
      <sz val="6"/>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18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DashDotDot">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medium">
        <color indexed="64"/>
      </right>
      <top style="medium">
        <color indexed="64"/>
      </top>
      <bottom/>
      <diagonal/>
    </border>
    <border>
      <left style="thin">
        <color indexed="64"/>
      </left>
      <right/>
      <top/>
      <bottom style="dashed">
        <color indexed="64"/>
      </bottom>
      <diagonal/>
    </border>
    <border>
      <left/>
      <right style="dotted">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otted">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dotted">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dotted">
        <color indexed="64"/>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dotted">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dashed">
        <color indexed="64"/>
      </left>
      <right/>
      <top/>
      <bottom style="dashed">
        <color indexed="64"/>
      </bottom>
      <diagonal/>
    </border>
    <border>
      <left style="thin">
        <color indexed="64"/>
      </left>
      <right style="dashed">
        <color indexed="64"/>
      </right>
      <top/>
      <bottom style="thin">
        <color indexed="64"/>
      </bottom>
      <diagonal/>
    </border>
    <border diagonalUp="1">
      <left style="dotted">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dotted">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top style="dashed">
        <color indexed="64"/>
      </top>
      <bottom/>
      <diagonal/>
    </border>
    <border>
      <left/>
      <right style="dotted">
        <color indexed="64"/>
      </right>
      <top style="dashed">
        <color indexed="64"/>
      </top>
      <bottom/>
      <diagonal/>
    </border>
    <border diagonalUp="1">
      <left style="dotted">
        <color indexed="64"/>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dotted">
        <color indexed="64"/>
      </left>
      <right/>
      <top/>
      <bottom style="dashed">
        <color indexed="64"/>
      </bottom>
      <diagonal style="thin">
        <color indexed="64"/>
      </diagonal>
    </border>
    <border diagonalUp="1">
      <left/>
      <right style="thin">
        <color indexed="64"/>
      </right>
      <top/>
      <bottom style="dashed">
        <color indexed="64"/>
      </bottom>
      <diagonal style="thin">
        <color indexed="64"/>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dotted">
        <color indexed="64"/>
      </left>
      <right/>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alignment vertical="center"/>
    </xf>
    <xf numFmtId="0" fontId="1" fillId="0" borderId="0"/>
    <xf numFmtId="0" fontId="2" fillId="0" borderId="0"/>
    <xf numFmtId="0" fontId="2" fillId="0" borderId="0"/>
  </cellStyleXfs>
  <cellXfs count="743">
    <xf numFmtId="0" fontId="0" fillId="0" borderId="0" xfId="0"/>
    <xf numFmtId="0" fontId="2" fillId="0" borderId="0" xfId="0" applyFont="1"/>
    <xf numFmtId="0" fontId="10"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6" xfId="0" applyFont="1" applyBorder="1"/>
    <xf numFmtId="0" fontId="2" fillId="0" borderId="7" xfId="0" applyFont="1" applyBorder="1"/>
    <xf numFmtId="0" fontId="2" fillId="0" borderId="1" xfId="0" applyFont="1" applyBorder="1" applyAlignment="1">
      <alignment horizontal="right"/>
    </xf>
    <xf numFmtId="0" fontId="2" fillId="0" borderId="3" xfId="0" applyFont="1" applyBorder="1" applyAlignment="1">
      <alignment horizontal="right"/>
    </xf>
    <xf numFmtId="0" fontId="16" fillId="0" borderId="0" xfId="0" applyFont="1" applyAlignment="1">
      <alignment horizontal="center"/>
    </xf>
    <xf numFmtId="0" fontId="2" fillId="0" borderId="8" xfId="0" applyFont="1" applyBorder="1"/>
    <xf numFmtId="0" fontId="2" fillId="0" borderId="0" xfId="0" applyFont="1" applyBorder="1"/>
    <xf numFmtId="0" fontId="7" fillId="0" borderId="0" xfId="0" applyFont="1" applyBorder="1"/>
    <xf numFmtId="0" fontId="2" fillId="0" borderId="9" xfId="0" applyFont="1" applyBorder="1"/>
    <xf numFmtId="0" fontId="11" fillId="0" borderId="6" xfId="0" applyFont="1" applyBorder="1"/>
    <xf numFmtId="0" fontId="2" fillId="0" borderId="10" xfId="0" applyFont="1" applyBorder="1"/>
    <xf numFmtId="0" fontId="2" fillId="0" borderId="11" xfId="0" applyFont="1" applyBorder="1"/>
    <xf numFmtId="0" fontId="2" fillId="0" borderId="7" xfId="0" applyFont="1" applyBorder="1" applyAlignment="1"/>
    <xf numFmtId="0" fontId="2" fillId="0" borderId="12" xfId="0" applyFont="1" applyBorder="1" applyAlignment="1">
      <alignment horizontal="center" vertical="center"/>
    </xf>
    <xf numFmtId="0" fontId="17" fillId="0" borderId="0" xfId="0" applyFont="1" applyAlignment="1">
      <alignment horizontal="center" vertical="center"/>
    </xf>
    <xf numFmtId="0" fontId="2" fillId="0" borderId="0" xfId="0" applyFont="1" applyBorder="1" applyAlignment="1">
      <alignment horizontal="right"/>
    </xf>
    <xf numFmtId="0" fontId="2" fillId="0" borderId="14" xfId="0" applyFont="1" applyBorder="1" applyAlignment="1">
      <alignment horizontal="center" vertical="center"/>
    </xf>
    <xf numFmtId="0" fontId="13" fillId="0" borderId="0" xfId="0" applyFont="1" applyAlignment="1">
      <alignment horizontal="centerContinuous" vertical="center"/>
    </xf>
    <xf numFmtId="0" fontId="2" fillId="0" borderId="16" xfId="0" applyFont="1" applyBorder="1" applyAlignment="1">
      <alignment horizontal="centerContinuous" vertical="center"/>
    </xf>
    <xf numFmtId="0" fontId="18" fillId="0" borderId="0" xfId="0" applyFont="1"/>
    <xf numFmtId="0" fontId="2" fillId="0" borderId="0" xfId="0" applyFont="1" applyAlignment="1">
      <alignment horizontal="left"/>
    </xf>
    <xf numFmtId="0" fontId="2" fillId="0" borderId="0" xfId="7" applyFont="1" applyAlignment="1">
      <alignment horizontal="right" vertical="center"/>
    </xf>
    <xf numFmtId="0" fontId="11" fillId="0" borderId="0" xfId="0" applyFont="1"/>
    <xf numFmtId="0" fontId="19" fillId="0" borderId="0" xfId="0" applyFont="1" applyAlignment="1">
      <alignment horizontal="centerContinuous" vertical="center"/>
    </xf>
    <xf numFmtId="0" fontId="2" fillId="0" borderId="0" xfId="0" applyFont="1" applyBorder="1" applyAlignment="1">
      <alignment horizontal="centerContinuous" vertical="center"/>
    </xf>
    <xf numFmtId="0" fontId="2" fillId="0" borderId="19" xfId="0" applyFont="1" applyBorder="1" applyAlignment="1">
      <alignment horizontal="centerContinuous" vertical="center"/>
    </xf>
    <xf numFmtId="0" fontId="7"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19" xfId="0" applyFont="1" applyBorder="1" applyAlignment="1">
      <alignment horizontal="center" vertical="center" wrapText="1"/>
    </xf>
    <xf numFmtId="0" fontId="2" fillId="0" borderId="23" xfId="0" applyFont="1" applyBorder="1" applyAlignment="1">
      <alignment horizontal="center" vertical="center"/>
    </xf>
    <xf numFmtId="0" fontId="10" fillId="0" borderId="24" xfId="0" applyFont="1" applyBorder="1"/>
    <xf numFmtId="0" fontId="10" fillId="0" borderId="0" xfId="0" applyFont="1" applyBorder="1"/>
    <xf numFmtId="0" fontId="7" fillId="0" borderId="0" xfId="0" applyFont="1" applyBorder="1" applyAlignment="1">
      <alignment horizontal="center" vertical="center"/>
    </xf>
    <xf numFmtId="0" fontId="0" fillId="0" borderId="0" xfId="0" applyBorder="1" applyAlignment="1">
      <alignment vertical="center" shrinkToFit="1"/>
    </xf>
    <xf numFmtId="0" fontId="2" fillId="0" borderId="0" xfId="0" applyFont="1" applyBorder="1" applyAlignment="1">
      <alignment horizontal="center" shrinkToFit="1"/>
    </xf>
    <xf numFmtId="0" fontId="2" fillId="0" borderId="0" xfId="0" applyFont="1" applyBorder="1" applyAlignment="1">
      <alignment horizontal="left"/>
    </xf>
    <xf numFmtId="0" fontId="2" fillId="0" borderId="0" xfId="0" applyFont="1" applyFill="1"/>
    <xf numFmtId="0" fontId="2" fillId="0" borderId="0" xfId="0" applyFont="1" applyFill="1" applyBorder="1" applyAlignment="1">
      <alignment horizontal="centerContinuous"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xf>
    <xf numFmtId="49" fontId="2" fillId="0" borderId="0" xfId="0" applyNumberFormat="1" applyFont="1" applyFill="1" applyAlignment="1">
      <alignment horizontal="center"/>
    </xf>
    <xf numFmtId="0" fontId="2" fillId="0" borderId="0" xfId="0" applyFont="1" applyFill="1" applyBorder="1" applyAlignment="1">
      <alignment vertical="center"/>
    </xf>
    <xf numFmtId="0" fontId="2" fillId="0" borderId="27" xfId="0" applyFont="1" applyBorder="1" applyAlignment="1">
      <alignment horizontal="center" vertical="center"/>
    </xf>
    <xf numFmtId="0" fontId="20" fillId="0" borderId="0" xfId="0" applyFont="1"/>
    <xf numFmtId="0" fontId="2" fillId="0" borderId="0" xfId="7" applyFill="1"/>
    <xf numFmtId="0" fontId="2" fillId="0" borderId="0" xfId="5" applyFont="1" applyAlignment="1">
      <alignment vertical="center"/>
    </xf>
    <xf numFmtId="0" fontId="2" fillId="0" borderId="2" xfId="5" applyFont="1" applyBorder="1" applyAlignment="1">
      <alignment horizontal="center" vertical="center"/>
    </xf>
    <xf numFmtId="0" fontId="2" fillId="0" borderId="2" xfId="5" applyFont="1" applyBorder="1" applyAlignment="1">
      <alignment horizontal="centerContinuous" vertical="center"/>
    </xf>
    <xf numFmtId="0" fontId="2" fillId="0" borderId="3" xfId="5" applyFont="1" applyBorder="1" applyAlignment="1">
      <alignment horizontal="centerContinuous" vertical="center"/>
    </xf>
    <xf numFmtId="0" fontId="2" fillId="0" borderId="4" xfId="5" applyFont="1" applyBorder="1" applyAlignment="1">
      <alignment horizontal="centerContinuous" vertical="center"/>
    </xf>
    <xf numFmtId="0" fontId="2" fillId="0" borderId="6" xfId="5" applyFont="1" applyBorder="1" applyAlignment="1">
      <alignment horizontal="centerContinuous" vertical="center"/>
    </xf>
    <xf numFmtId="0" fontId="2" fillId="0" borderId="12" xfId="5" applyFont="1" applyBorder="1" applyAlignment="1">
      <alignment horizontal="centerContinuous" vertical="center"/>
    </xf>
    <xf numFmtId="0" fontId="2" fillId="0" borderId="7" xfId="5" applyFont="1" applyBorder="1" applyAlignment="1">
      <alignment horizontal="centerContinuous" vertical="center"/>
    </xf>
    <xf numFmtId="0" fontId="2" fillId="0" borderId="5" xfId="5" applyFont="1" applyBorder="1" applyAlignment="1">
      <alignment horizontal="center" vertical="center"/>
    </xf>
    <xf numFmtId="0" fontId="2" fillId="0" borderId="0" xfId="5" applyFont="1" applyAlignment="1">
      <alignment horizontal="center" vertical="center"/>
    </xf>
    <xf numFmtId="0" fontId="2" fillId="0" borderId="5" xfId="5" applyFont="1" applyBorder="1" applyAlignment="1">
      <alignment vertical="center"/>
    </xf>
    <xf numFmtId="38" fontId="2" fillId="0" borderId="5" xfId="1" applyFont="1" applyBorder="1" applyAlignment="1">
      <alignment vertical="center"/>
    </xf>
    <xf numFmtId="0" fontId="2" fillId="0" borderId="9" xfId="5" applyFont="1" applyBorder="1" applyAlignment="1">
      <alignment vertical="center"/>
    </xf>
    <xf numFmtId="0" fontId="2" fillId="0" borderId="1" xfId="5" applyFont="1" applyBorder="1" applyAlignment="1">
      <alignment vertical="center"/>
    </xf>
    <xf numFmtId="0" fontId="2" fillId="0" borderId="8" xfId="5" applyFont="1" applyBorder="1" applyAlignment="1">
      <alignment vertical="center"/>
    </xf>
    <xf numFmtId="0" fontId="2" fillId="0" borderId="3" xfId="5" applyFont="1" applyBorder="1" applyAlignment="1">
      <alignment vertical="center"/>
    </xf>
    <xf numFmtId="0" fontId="2" fillId="0" borderId="4" xfId="5" applyFont="1" applyBorder="1" applyAlignment="1">
      <alignment vertical="center"/>
    </xf>
    <xf numFmtId="0" fontId="2" fillId="0" borderId="2" xfId="5" applyFont="1" applyBorder="1" applyAlignment="1">
      <alignment horizontal="left" vertical="center" indent="1"/>
    </xf>
    <xf numFmtId="0" fontId="2" fillId="0" borderId="0" xfId="5" applyFont="1" applyBorder="1" applyAlignment="1">
      <alignment horizontal="left" vertical="center" indent="1"/>
    </xf>
    <xf numFmtId="0" fontId="2" fillId="0" borderId="0" xfId="5" applyFont="1" applyBorder="1" applyAlignment="1">
      <alignment vertical="center"/>
    </xf>
    <xf numFmtId="0" fontId="4" fillId="0" borderId="0" xfId="0" applyFont="1" applyFill="1" applyAlignment="1">
      <alignment horizontal="center"/>
    </xf>
    <xf numFmtId="0" fontId="10" fillId="0" borderId="0" xfId="0" applyFont="1" applyFill="1" applyAlignment="1">
      <alignment horizontal="center" vertical="center"/>
    </xf>
    <xf numFmtId="0" fontId="2" fillId="0" borderId="0" xfId="0" applyFont="1" applyFill="1" applyAlignment="1"/>
    <xf numFmtId="0" fontId="6" fillId="0" borderId="0" xfId="0" applyFont="1" applyFill="1"/>
    <xf numFmtId="0" fontId="2" fillId="0" borderId="30" xfId="0" applyFont="1" applyFill="1" applyBorder="1"/>
    <xf numFmtId="0" fontId="2" fillId="0" borderId="0" xfId="0" applyFont="1" applyFill="1" applyAlignment="1">
      <alignment vertical="center"/>
    </xf>
    <xf numFmtId="0" fontId="7" fillId="0" borderId="0" xfId="0" applyFont="1" applyFill="1"/>
    <xf numFmtId="0" fontId="10" fillId="0" borderId="0" xfId="0" applyFont="1" applyFill="1"/>
    <xf numFmtId="0" fontId="3" fillId="0" borderId="0" xfId="0" applyFont="1" applyFill="1" applyAlignment="1">
      <alignment horizontal="center"/>
    </xf>
    <xf numFmtId="0" fontId="2" fillId="0" borderId="0" xfId="0" applyFont="1" applyFill="1" applyAlignment="1">
      <alignment horizontal="center"/>
    </xf>
    <xf numFmtId="0" fontId="11" fillId="0" borderId="0" xfId="0" applyFont="1" applyFill="1"/>
    <xf numFmtId="0" fontId="8" fillId="0" borderId="0" xfId="0" applyFont="1" applyFill="1" applyAlignment="1">
      <alignment horizontal="left" vertical="center"/>
    </xf>
    <xf numFmtId="0" fontId="2" fillId="0" borderId="23" xfId="0" applyFont="1" applyFill="1" applyBorder="1" applyAlignment="1">
      <alignment horizontal="center" vertical="center" wrapText="1"/>
    </xf>
    <xf numFmtId="179" fontId="14" fillId="0" borderId="5" xfId="0" applyNumberFormat="1" applyFont="1" applyFill="1" applyBorder="1" applyAlignment="1">
      <alignment horizontal="right" vertical="center"/>
    </xf>
    <xf numFmtId="0" fontId="14" fillId="0" borderId="5" xfId="0" applyFont="1" applyFill="1" applyBorder="1" applyAlignment="1">
      <alignment horizontal="center" vertical="center"/>
    </xf>
    <xf numFmtId="178" fontId="14" fillId="0" borderId="4" xfId="0" applyNumberFormat="1" applyFont="1" applyFill="1" applyBorder="1" applyAlignment="1">
      <alignment horizontal="right" vertical="center"/>
    </xf>
    <xf numFmtId="0" fontId="2" fillId="0" borderId="22" xfId="0" applyFont="1" applyFill="1" applyBorder="1" applyAlignment="1">
      <alignment horizontal="center" vertical="center"/>
    </xf>
    <xf numFmtId="179" fontId="14" fillId="0" borderId="29" xfId="0" applyNumberFormat="1" applyFont="1" applyFill="1" applyBorder="1" applyAlignment="1">
      <alignment horizontal="right" vertical="center"/>
    </xf>
    <xf numFmtId="0" fontId="14" fillId="0" borderId="29" xfId="0" applyFont="1" applyFill="1" applyBorder="1" applyAlignment="1">
      <alignment horizontal="center" vertical="center"/>
    </xf>
    <xf numFmtId="178" fontId="14" fillId="0" borderId="18"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20" fillId="0" borderId="0" xfId="0" applyFont="1" applyFill="1"/>
    <xf numFmtId="0" fontId="0" fillId="0" borderId="0" xfId="0" applyFill="1"/>
    <xf numFmtId="0" fontId="3" fillId="0" borderId="0" xfId="0" applyFont="1" applyFill="1"/>
    <xf numFmtId="0" fontId="23" fillId="0" borderId="0" xfId="0" applyFont="1" applyFill="1"/>
    <xf numFmtId="0" fontId="3" fillId="0" borderId="0" xfId="0" applyFont="1" applyFill="1" applyAlignment="1"/>
    <xf numFmtId="0" fontId="12" fillId="0" borderId="0" xfId="0" applyFont="1" applyFill="1"/>
    <xf numFmtId="0" fontId="8" fillId="0" borderId="0" xfId="0" applyFont="1" applyFill="1"/>
    <xf numFmtId="0" fontId="2" fillId="0" borderId="0" xfId="7" applyFont="1" applyFill="1"/>
    <xf numFmtId="0" fontId="10" fillId="0" borderId="0" xfId="7" applyFont="1" applyFill="1"/>
    <xf numFmtId="0" fontId="22" fillId="0" borderId="0" xfId="7" applyFont="1" applyFill="1"/>
    <xf numFmtId="0" fontId="2" fillId="0" borderId="0" xfId="6" applyAlignment="1">
      <alignment horizontal="center" vertical="center"/>
    </xf>
    <xf numFmtId="0" fontId="27" fillId="0" borderId="0" xfId="6" applyFont="1" applyAlignment="1">
      <alignment horizontal="center" vertical="center"/>
    </xf>
    <xf numFmtId="0" fontId="14" fillId="0" borderId="33" xfId="6" applyFont="1" applyBorder="1" applyAlignment="1">
      <alignment horizontal="center" vertical="center"/>
    </xf>
    <xf numFmtId="0" fontId="28" fillId="0" borderId="0" xfId="6" applyFont="1" applyAlignment="1">
      <alignment horizontal="center" vertical="center"/>
    </xf>
    <xf numFmtId="0" fontId="14" fillId="0" borderId="34" xfId="6" applyFont="1" applyBorder="1" applyAlignment="1">
      <alignment horizontal="center" vertical="center"/>
    </xf>
    <xf numFmtId="0" fontId="2" fillId="0" borderId="35" xfId="6" applyBorder="1" applyAlignment="1">
      <alignment horizontal="center" vertical="center"/>
    </xf>
    <xf numFmtId="0" fontId="2" fillId="0" borderId="36" xfId="6" applyBorder="1" applyAlignment="1">
      <alignment horizontal="right" vertical="center"/>
    </xf>
    <xf numFmtId="0" fontId="2" fillId="0" borderId="37" xfId="6" applyBorder="1" applyAlignment="1">
      <alignment horizontal="center" vertical="center"/>
    </xf>
    <xf numFmtId="0" fontId="2" fillId="0" borderId="38" xfId="6" applyBorder="1" applyAlignment="1">
      <alignment horizontal="center" vertical="center"/>
    </xf>
    <xf numFmtId="0" fontId="2" fillId="0" borderId="39" xfId="6" applyBorder="1" applyAlignment="1">
      <alignment horizontal="center" vertical="center"/>
    </xf>
    <xf numFmtId="0" fontId="2" fillId="0" borderId="40" xfId="6" applyFont="1" applyBorder="1" applyAlignment="1">
      <alignment horizontal="center" vertical="center"/>
    </xf>
    <xf numFmtId="0" fontId="2" fillId="0" borderId="41" xfId="6" applyBorder="1" applyAlignment="1">
      <alignment horizontal="left" vertical="center"/>
    </xf>
    <xf numFmtId="0" fontId="2" fillId="0" borderId="42" xfId="6" applyBorder="1" applyAlignment="1">
      <alignment horizontal="center" vertical="center"/>
    </xf>
    <xf numFmtId="0" fontId="2" fillId="0" borderId="43" xfId="6" applyBorder="1" applyAlignment="1">
      <alignment horizontal="center" vertical="center"/>
    </xf>
    <xf numFmtId="0" fontId="2" fillId="0" borderId="44" xfId="6" applyFont="1" applyBorder="1" applyAlignment="1">
      <alignment horizontal="center" vertical="center"/>
    </xf>
    <xf numFmtId="0" fontId="2" fillId="0" borderId="35" xfId="6" applyBorder="1" applyAlignment="1">
      <alignment horizontal="center" vertical="center" shrinkToFit="1"/>
    </xf>
    <xf numFmtId="0" fontId="14" fillId="0" borderId="45" xfId="6" applyFont="1" applyBorder="1" applyAlignment="1">
      <alignment horizontal="center" vertical="center"/>
    </xf>
    <xf numFmtId="0" fontId="2" fillId="0" borderId="46" xfId="6" applyBorder="1" applyAlignment="1">
      <alignment horizontal="center" vertical="center" shrinkToFit="1"/>
    </xf>
    <xf numFmtId="0" fontId="2" fillId="0" borderId="47" xfId="6" applyBorder="1" applyAlignment="1">
      <alignment horizontal="center" vertical="center" shrinkToFit="1"/>
    </xf>
    <xf numFmtId="0" fontId="2" fillId="0" borderId="48" xfId="6" applyBorder="1" applyAlignment="1">
      <alignment horizontal="center" vertical="center" shrinkToFit="1"/>
    </xf>
    <xf numFmtId="0" fontId="2" fillId="0" borderId="49" xfId="6" applyBorder="1" applyAlignment="1">
      <alignment horizontal="center" vertical="center" shrinkToFit="1"/>
    </xf>
    <xf numFmtId="0" fontId="14" fillId="0" borderId="50" xfId="6" applyFont="1" applyBorder="1" applyAlignment="1">
      <alignment horizontal="center" vertical="center"/>
    </xf>
    <xf numFmtId="0" fontId="2" fillId="0" borderId="51" xfId="6" applyBorder="1" applyAlignment="1">
      <alignment horizontal="center" vertical="center" shrinkToFit="1"/>
    </xf>
    <xf numFmtId="0" fontId="2" fillId="0" borderId="52" xfId="6" applyBorder="1" applyAlignment="1">
      <alignment horizontal="center" vertical="center" shrinkToFit="1"/>
    </xf>
    <xf numFmtId="0" fontId="2" fillId="0" borderId="53" xfId="6" applyBorder="1" applyAlignment="1">
      <alignment horizontal="center" vertical="center" shrinkToFit="1"/>
    </xf>
    <xf numFmtId="0" fontId="14" fillId="0" borderId="54" xfId="6" applyFont="1" applyBorder="1" applyAlignment="1">
      <alignment horizontal="center" vertical="center"/>
    </xf>
    <xf numFmtId="180" fontId="2" fillId="0" borderId="55" xfId="6" applyNumberFormat="1" applyBorder="1" applyAlignment="1">
      <alignment horizontal="center" vertical="center" shrinkToFit="1"/>
    </xf>
    <xf numFmtId="180" fontId="2" fillId="0" borderId="56" xfId="6" applyNumberFormat="1" applyBorder="1" applyAlignment="1">
      <alignment horizontal="center" vertical="center" shrinkToFit="1"/>
    </xf>
    <xf numFmtId="180" fontId="2" fillId="0" borderId="56" xfId="6" applyNumberFormat="1" applyFont="1" applyBorder="1" applyAlignment="1">
      <alignment horizontal="center" vertical="center" shrinkToFit="1"/>
    </xf>
    <xf numFmtId="0" fontId="2" fillId="0" borderId="57" xfId="6" applyBorder="1" applyAlignment="1">
      <alignment horizontal="center" vertical="center" shrinkToFit="1"/>
    </xf>
    <xf numFmtId="0" fontId="2" fillId="0" borderId="40" xfId="6" applyBorder="1" applyAlignment="1">
      <alignment horizontal="center" vertical="center" shrinkToFit="1"/>
    </xf>
    <xf numFmtId="0" fontId="14" fillId="0" borderId="41" xfId="6" applyFont="1" applyBorder="1" applyAlignment="1">
      <alignment horizontal="center" vertical="center"/>
    </xf>
    <xf numFmtId="180" fontId="2" fillId="0" borderId="58" xfId="6" applyNumberFormat="1" applyBorder="1" applyAlignment="1">
      <alignment horizontal="center" vertical="center" shrinkToFit="1"/>
    </xf>
    <xf numFmtId="180" fontId="2" fillId="0" borderId="59" xfId="6" applyNumberFormat="1" applyBorder="1" applyAlignment="1">
      <alignment horizontal="center" vertical="center" shrinkToFit="1"/>
    </xf>
    <xf numFmtId="180" fontId="2" fillId="0" borderId="59" xfId="6" applyNumberFormat="1" applyFont="1" applyBorder="1" applyAlignment="1">
      <alignment horizontal="center" vertical="center" shrinkToFit="1"/>
    </xf>
    <xf numFmtId="0" fontId="2" fillId="0" borderId="44" xfId="6" applyBorder="1" applyAlignment="1">
      <alignment horizontal="center" vertical="center" shrinkToFit="1"/>
    </xf>
    <xf numFmtId="38" fontId="2" fillId="0" borderId="0" xfId="7" applyNumberFormat="1" applyFill="1" applyAlignment="1"/>
    <xf numFmtId="38" fontId="2" fillId="0" borderId="0" xfId="7" applyNumberFormat="1" applyFill="1"/>
    <xf numFmtId="38" fontId="15" fillId="0" borderId="60" xfId="7" applyNumberFormat="1" applyFont="1" applyFill="1" applyBorder="1" applyAlignment="1">
      <alignment horizontal="left" vertical="center"/>
    </xf>
    <xf numFmtId="38" fontId="2" fillId="0" borderId="61" xfId="7" applyNumberFormat="1" applyFont="1" applyFill="1" applyBorder="1" applyAlignment="1">
      <alignment horizontal="centerContinuous" vertical="center"/>
    </xf>
    <xf numFmtId="38" fontId="2" fillId="0" borderId="62" xfId="7" applyNumberFormat="1" applyFont="1" applyFill="1" applyBorder="1" applyAlignment="1">
      <alignment horizontal="centerContinuous" vertical="center"/>
    </xf>
    <xf numFmtId="38" fontId="2" fillId="0" borderId="63" xfId="7" applyNumberFormat="1" applyFill="1" applyBorder="1" applyAlignment="1">
      <alignment horizontal="center" vertical="center"/>
    </xf>
    <xf numFmtId="38" fontId="2" fillId="0" borderId="64" xfId="7" applyNumberFormat="1" applyFill="1" applyBorder="1" applyAlignment="1">
      <alignment horizontal="center" vertical="center"/>
    </xf>
    <xf numFmtId="38" fontId="14" fillId="0" borderId="62" xfId="7" applyNumberFormat="1" applyFont="1" applyFill="1" applyBorder="1" applyAlignment="1">
      <alignment horizontal="center" vertical="center" shrinkToFit="1"/>
    </xf>
    <xf numFmtId="38" fontId="7" fillId="0" borderId="6" xfId="7" applyNumberFormat="1" applyFont="1" applyFill="1" applyBorder="1" applyAlignment="1">
      <alignment horizontal="left" vertical="center"/>
    </xf>
    <xf numFmtId="38" fontId="7" fillId="0" borderId="65" xfId="7" applyNumberFormat="1" applyFont="1" applyFill="1" applyBorder="1" applyAlignment="1">
      <alignment horizontal="left" vertical="center"/>
    </xf>
    <xf numFmtId="38" fontId="12" fillId="0" borderId="24" xfId="7" applyNumberFormat="1" applyFont="1" applyFill="1" applyBorder="1" applyAlignment="1">
      <alignment horizontal="left" vertical="top" wrapText="1"/>
    </xf>
    <xf numFmtId="38" fontId="12" fillId="0" borderId="6" xfId="7" applyNumberFormat="1" applyFont="1" applyBorder="1" applyAlignment="1" applyProtection="1">
      <alignment horizontal="left" vertical="center"/>
      <protection locked="0"/>
    </xf>
    <xf numFmtId="38" fontId="12" fillId="0" borderId="66" xfId="7" applyNumberFormat="1" applyFont="1" applyBorder="1" applyAlignment="1">
      <alignment horizontal="left" vertical="center"/>
    </xf>
    <xf numFmtId="38" fontId="7" fillId="0" borderId="0" xfId="7" applyNumberFormat="1" applyFont="1" applyFill="1" applyBorder="1" applyAlignment="1">
      <alignment horizontal="left" vertical="center"/>
    </xf>
    <xf numFmtId="38" fontId="7" fillId="0" borderId="67" xfId="2" applyNumberFormat="1" applyFont="1" applyFill="1" applyBorder="1" applyAlignment="1" applyProtection="1">
      <alignment horizontal="right" vertical="center"/>
      <protection locked="0"/>
    </xf>
    <xf numFmtId="38" fontId="7" fillId="0" borderId="68" xfId="2" applyNumberFormat="1" applyFont="1" applyFill="1" applyBorder="1" applyAlignment="1">
      <alignment horizontal="right" vertical="center"/>
    </xf>
    <xf numFmtId="38" fontId="12" fillId="0" borderId="67" xfId="7" applyNumberFormat="1" applyFont="1" applyBorder="1" applyAlignment="1" applyProtection="1">
      <alignment horizontal="left" vertical="center"/>
      <protection locked="0"/>
    </xf>
    <xf numFmtId="38" fontId="12" fillId="0" borderId="70" xfId="7" applyNumberFormat="1" applyFont="1" applyBorder="1" applyAlignment="1">
      <alignment horizontal="left" vertical="center"/>
    </xf>
    <xf numFmtId="38" fontId="7" fillId="0" borderId="11" xfId="7" applyNumberFormat="1" applyFont="1" applyFill="1" applyBorder="1" applyAlignment="1">
      <alignment horizontal="left" vertical="center"/>
    </xf>
    <xf numFmtId="38" fontId="12" fillId="0" borderId="11" xfId="7" applyNumberFormat="1" applyFont="1" applyBorder="1" applyAlignment="1">
      <alignment horizontal="left" vertical="center"/>
    </xf>
    <xf numFmtId="38" fontId="12" fillId="0" borderId="0" xfId="7" applyNumberFormat="1" applyFont="1" applyBorder="1" applyAlignment="1">
      <alignment horizontal="left" vertical="center"/>
    </xf>
    <xf numFmtId="38" fontId="12" fillId="0" borderId="71" xfId="7" applyNumberFormat="1" applyFont="1" applyBorder="1" applyAlignment="1">
      <alignment horizontal="left" vertical="center"/>
    </xf>
    <xf numFmtId="38" fontId="7" fillId="0" borderId="72" xfId="2" applyNumberFormat="1" applyFont="1" applyFill="1" applyBorder="1" applyAlignment="1">
      <alignment horizontal="right" vertical="center"/>
    </xf>
    <xf numFmtId="38" fontId="12" fillId="0" borderId="11" xfId="7" applyNumberFormat="1" applyFont="1" applyBorder="1" applyAlignment="1" applyProtection="1">
      <alignment horizontal="left" vertical="center"/>
      <protection locked="0"/>
    </xf>
    <xf numFmtId="38" fontId="7" fillId="0" borderId="73" xfId="7" applyNumberFormat="1" applyFont="1" applyFill="1" applyBorder="1" applyAlignment="1">
      <alignment horizontal="left" vertical="center"/>
    </xf>
    <xf numFmtId="38" fontId="12" fillId="0" borderId="12" xfId="7" applyNumberFormat="1" applyFont="1" applyFill="1" applyBorder="1" applyAlignment="1">
      <alignment horizontal="left" vertical="top" wrapText="1"/>
    </xf>
    <xf numFmtId="38" fontId="12" fillId="0" borderId="12" xfId="7" applyNumberFormat="1" applyFont="1" applyBorder="1" applyAlignment="1">
      <alignment horizontal="left" vertical="center"/>
    </xf>
    <xf numFmtId="38" fontId="12" fillId="0" borderId="74" xfId="7" applyNumberFormat="1" applyFont="1" applyBorder="1" applyAlignment="1">
      <alignment horizontal="left" vertical="center"/>
    </xf>
    <xf numFmtId="38" fontId="12" fillId="0" borderId="9" xfId="7" applyNumberFormat="1" applyFont="1" applyBorder="1" applyAlignment="1" applyProtection="1">
      <alignment horizontal="left" vertical="center"/>
      <protection locked="0"/>
    </xf>
    <xf numFmtId="38" fontId="12" fillId="0" borderId="1" xfId="7" applyNumberFormat="1" applyFont="1" applyBorder="1" applyAlignment="1">
      <alignment horizontal="left" vertical="center"/>
    </xf>
    <xf numFmtId="38" fontId="12" fillId="0" borderId="75" xfId="7" applyNumberFormat="1" applyFont="1" applyBorder="1" applyAlignment="1">
      <alignment horizontal="left" vertical="center"/>
    </xf>
    <xf numFmtId="38" fontId="7" fillId="0" borderId="12" xfId="7" applyNumberFormat="1" applyFont="1" applyFill="1" applyBorder="1" applyAlignment="1">
      <alignment vertical="center"/>
    </xf>
    <xf numFmtId="38" fontId="12" fillId="0" borderId="6" xfId="7" applyNumberFormat="1" applyFont="1" applyBorder="1" applyAlignment="1">
      <alignment horizontal="left" vertical="center"/>
    </xf>
    <xf numFmtId="38" fontId="7" fillId="0" borderId="9" xfId="2" applyNumberFormat="1" applyFont="1" applyFill="1" applyBorder="1" applyAlignment="1">
      <alignment horizontal="right" vertical="center"/>
    </xf>
    <xf numFmtId="38" fontId="7" fillId="0" borderId="1" xfId="2" applyNumberFormat="1" applyFont="1" applyFill="1" applyBorder="1" applyAlignment="1">
      <alignment horizontal="right" vertical="center"/>
    </xf>
    <xf numFmtId="38" fontId="12" fillId="0" borderId="76" xfId="7" applyNumberFormat="1" applyFont="1" applyBorder="1" applyAlignment="1" applyProtection="1">
      <alignment horizontal="left" vertical="center"/>
      <protection locked="0"/>
    </xf>
    <xf numFmtId="38" fontId="7" fillId="0" borderId="77" xfId="7" applyNumberFormat="1" applyFont="1" applyFill="1" applyBorder="1" applyAlignment="1">
      <alignment horizontal="center" vertical="center"/>
    </xf>
    <xf numFmtId="38" fontId="7" fillId="0" borderId="78" xfId="2" applyNumberFormat="1" applyFont="1" applyFill="1" applyBorder="1" applyAlignment="1">
      <alignment horizontal="right" vertical="center"/>
    </xf>
    <xf numFmtId="38" fontId="7" fillId="0" borderId="79" xfId="2" applyNumberFormat="1" applyFont="1" applyFill="1" applyBorder="1" applyAlignment="1">
      <alignment horizontal="right" vertical="center"/>
    </xf>
    <xf numFmtId="38" fontId="12" fillId="0" borderId="80" xfId="7" applyNumberFormat="1" applyFont="1" applyBorder="1" applyAlignment="1">
      <alignment horizontal="left" vertical="center"/>
    </xf>
    <xf numFmtId="38" fontId="12" fillId="0" borderId="81" xfId="7" applyNumberFormat="1" applyFont="1" applyBorder="1" applyAlignment="1">
      <alignment horizontal="left" vertical="center"/>
    </xf>
    <xf numFmtId="38" fontId="12" fillId="0" borderId="82" xfId="7" applyNumberFormat="1" applyFont="1" applyBorder="1" applyAlignment="1">
      <alignment horizontal="left" vertical="center"/>
    </xf>
    <xf numFmtId="38" fontId="2" fillId="0" borderId="83" xfId="7" applyNumberFormat="1" applyFill="1" applyBorder="1" applyAlignment="1">
      <alignment vertical="center"/>
    </xf>
    <xf numFmtId="38" fontId="7" fillId="0" borderId="84" xfId="7" applyNumberFormat="1" applyFont="1" applyFill="1" applyBorder="1" applyAlignment="1">
      <alignment vertical="center"/>
    </xf>
    <xf numFmtId="38" fontId="7" fillId="0" borderId="85" xfId="2" applyNumberFormat="1" applyFont="1" applyFill="1" applyBorder="1" applyAlignment="1">
      <alignment horizontal="right" vertical="center"/>
    </xf>
    <xf numFmtId="38" fontId="7" fillId="0" borderId="86" xfId="2" applyNumberFormat="1" applyFont="1" applyFill="1" applyBorder="1" applyAlignment="1">
      <alignment horizontal="right" vertical="center"/>
    </xf>
    <xf numFmtId="38" fontId="12" fillId="0" borderId="87" xfId="7" applyNumberFormat="1" applyFont="1" applyBorder="1" applyAlignment="1">
      <alignment horizontal="left" vertical="center"/>
    </xf>
    <xf numFmtId="38" fontId="12" fillId="0" borderId="88" xfId="7" applyNumberFormat="1" applyFont="1" applyBorder="1" applyAlignment="1">
      <alignment horizontal="left" vertical="center"/>
    </xf>
    <xf numFmtId="38" fontId="12" fillId="0" borderId="89" xfId="7" applyNumberFormat="1" applyFont="1" applyBorder="1" applyAlignment="1">
      <alignment horizontal="left" vertical="center"/>
    </xf>
    <xf numFmtId="38" fontId="7" fillId="0" borderId="65" xfId="2" applyNumberFormat="1" applyFont="1" applyFill="1" applyBorder="1" applyAlignment="1">
      <alignment horizontal="right" vertical="center"/>
    </xf>
    <xf numFmtId="38" fontId="12" fillId="0" borderId="90" xfId="7" applyNumberFormat="1" applyFont="1" applyBorder="1" applyAlignment="1">
      <alignment horizontal="left" vertical="center"/>
    </xf>
    <xf numFmtId="38" fontId="2" fillId="0" borderId="69" xfId="7" applyNumberFormat="1" applyFill="1" applyBorder="1" applyAlignment="1">
      <alignment vertical="center"/>
    </xf>
    <xf numFmtId="38" fontId="2" fillId="0" borderId="91" xfId="7" applyNumberFormat="1" applyFill="1" applyBorder="1" applyAlignment="1">
      <alignment vertical="center"/>
    </xf>
    <xf numFmtId="38" fontId="12" fillId="0" borderId="88" xfId="7" applyNumberFormat="1" applyFont="1" applyBorder="1" applyAlignment="1">
      <alignment horizontal="center" vertical="center"/>
    </xf>
    <xf numFmtId="38" fontId="12" fillId="0" borderId="89" xfId="7" applyNumberFormat="1" applyFont="1" applyBorder="1" applyAlignment="1">
      <alignment horizontal="center" vertical="center"/>
    </xf>
    <xf numFmtId="38" fontId="12" fillId="0" borderId="92" xfId="7" applyNumberFormat="1" applyFont="1" applyBorder="1" applyAlignment="1">
      <alignment horizontal="left" vertical="center"/>
    </xf>
    <xf numFmtId="38" fontId="12" fillId="0" borderId="93" xfId="7" applyNumberFormat="1" applyFont="1" applyBorder="1" applyAlignment="1">
      <alignment horizontal="left" vertical="center"/>
    </xf>
    <xf numFmtId="38" fontId="2" fillId="0" borderId="94" xfId="7" applyNumberFormat="1" applyFill="1" applyBorder="1" applyAlignment="1">
      <alignment horizontal="left" vertical="center"/>
    </xf>
    <xf numFmtId="38" fontId="2" fillId="0" borderId="95" xfId="7" applyNumberFormat="1" applyFill="1" applyBorder="1" applyAlignment="1">
      <alignment horizontal="left" vertical="center"/>
    </xf>
    <xf numFmtId="38" fontId="7" fillId="0" borderId="96" xfId="2" applyNumberFormat="1" applyFont="1" applyFill="1" applyBorder="1" applyAlignment="1">
      <alignment horizontal="right" vertical="center"/>
    </xf>
    <xf numFmtId="38" fontId="7" fillId="0" borderId="97" xfId="2" applyNumberFormat="1" applyFont="1" applyFill="1" applyBorder="1" applyAlignment="1">
      <alignment horizontal="right" vertical="center"/>
    </xf>
    <xf numFmtId="38" fontId="12" fillId="0" borderId="98" xfId="7" applyNumberFormat="1" applyFont="1" applyBorder="1" applyAlignment="1">
      <alignment horizontal="left" vertical="center"/>
    </xf>
    <xf numFmtId="38" fontId="12" fillId="0" borderId="99" xfId="7" applyNumberFormat="1" applyFont="1" applyBorder="1" applyAlignment="1">
      <alignment horizontal="left" vertical="center"/>
    </xf>
    <xf numFmtId="38" fontId="12" fillId="0" borderId="100" xfId="7" applyNumberFormat="1" applyFont="1" applyBorder="1" applyAlignment="1">
      <alignment horizontal="left" vertical="center"/>
    </xf>
    <xf numFmtId="38" fontId="7" fillId="0" borderId="6" xfId="7" applyNumberFormat="1" applyFont="1" applyFill="1" applyBorder="1" applyAlignment="1">
      <alignment horizontal="right" vertical="center"/>
    </xf>
    <xf numFmtId="38" fontId="7" fillId="0" borderId="73" xfId="7" applyNumberFormat="1" applyFont="1" applyFill="1" applyBorder="1" applyAlignment="1">
      <alignment horizontal="right" vertical="center"/>
    </xf>
    <xf numFmtId="38" fontId="7" fillId="0" borderId="7" xfId="7" applyNumberFormat="1" applyFont="1" applyFill="1" applyBorder="1" applyAlignment="1">
      <alignment horizontal="right" vertical="center"/>
    </xf>
    <xf numFmtId="38" fontId="12" fillId="0" borderId="9" xfId="7" applyNumberFormat="1" applyFont="1" applyBorder="1" applyAlignment="1">
      <alignment horizontal="left" vertical="center"/>
    </xf>
    <xf numFmtId="38" fontId="7" fillId="0" borderId="49" xfId="7" applyNumberFormat="1" applyFont="1" applyFill="1" applyBorder="1" applyAlignment="1">
      <alignment horizontal="center" vertical="center"/>
    </xf>
    <xf numFmtId="38" fontId="2" fillId="0" borderId="78" xfId="7" applyNumberFormat="1" applyFont="1" applyFill="1" applyBorder="1" applyAlignment="1">
      <alignment horizontal="left" vertical="center"/>
    </xf>
    <xf numFmtId="38" fontId="2" fillId="0" borderId="101" xfId="7" applyNumberFormat="1" applyFill="1" applyBorder="1" applyAlignment="1">
      <alignment horizontal="left" vertical="center"/>
    </xf>
    <xf numFmtId="38" fontId="2" fillId="0" borderId="102" xfId="7" applyNumberFormat="1" applyFill="1" applyBorder="1" applyAlignment="1">
      <alignment horizontal="left" vertical="center"/>
    </xf>
    <xf numFmtId="38" fontId="2" fillId="0" borderId="85" xfId="7" applyNumberFormat="1" applyFont="1" applyFill="1" applyBorder="1" applyAlignment="1">
      <alignment horizontal="left" vertical="center"/>
    </xf>
    <xf numFmtId="38" fontId="2" fillId="0" borderId="103" xfId="7" applyNumberFormat="1" applyFill="1" applyBorder="1" applyAlignment="1">
      <alignment horizontal="left" vertical="center"/>
    </xf>
    <xf numFmtId="38" fontId="2" fillId="0" borderId="104" xfId="7" applyNumberFormat="1" applyFill="1" applyBorder="1" applyAlignment="1">
      <alignment horizontal="left" vertical="center"/>
    </xf>
    <xf numFmtId="38" fontId="12" fillId="0" borderId="87" xfId="7" applyNumberFormat="1" applyFont="1" applyBorder="1" applyAlignment="1" applyProtection="1">
      <alignment horizontal="left" vertical="center"/>
      <protection locked="0"/>
    </xf>
    <xf numFmtId="38" fontId="2" fillId="0" borderId="9" xfId="7" applyNumberFormat="1" applyFont="1" applyFill="1" applyBorder="1" applyAlignment="1">
      <alignment horizontal="left" vertical="center"/>
    </xf>
    <xf numFmtId="38" fontId="2" fillId="0" borderId="1" xfId="7" applyNumberFormat="1" applyFill="1" applyBorder="1" applyAlignment="1">
      <alignment horizontal="left" vertical="center"/>
    </xf>
    <xf numFmtId="38" fontId="2" fillId="0" borderId="8" xfId="7" applyNumberFormat="1" applyFill="1" applyBorder="1" applyAlignment="1">
      <alignment horizontal="left" vertical="center"/>
    </xf>
    <xf numFmtId="38" fontId="11" fillId="0" borderId="11" xfId="7" applyNumberFormat="1" applyFont="1" applyFill="1" applyBorder="1" applyAlignment="1">
      <alignment horizontal="right" vertical="center"/>
    </xf>
    <xf numFmtId="38" fontId="11" fillId="0" borderId="65" xfId="7" applyNumberFormat="1" applyFont="1" applyFill="1" applyBorder="1" applyAlignment="1">
      <alignment horizontal="right" vertical="center"/>
    </xf>
    <xf numFmtId="38" fontId="7" fillId="0" borderId="0" xfId="7" applyNumberFormat="1" applyFont="1" applyFill="1" applyBorder="1" applyAlignment="1">
      <alignment vertical="center"/>
    </xf>
    <xf numFmtId="38" fontId="7" fillId="0" borderId="11" xfId="7" applyNumberFormat="1" applyFont="1" applyFill="1" applyBorder="1" applyAlignment="1">
      <alignment horizontal="right" vertical="center"/>
    </xf>
    <xf numFmtId="38" fontId="7" fillId="0" borderId="65" xfId="7" applyNumberFormat="1" applyFont="1" applyFill="1" applyBorder="1" applyAlignment="1">
      <alignment horizontal="right" vertical="center"/>
    </xf>
    <xf numFmtId="38" fontId="7" fillId="0" borderId="106" xfId="2" applyNumberFormat="1" applyFont="1" applyFill="1" applyBorder="1" applyAlignment="1">
      <alignment horizontal="right" vertical="center"/>
    </xf>
    <xf numFmtId="38" fontId="7" fillId="0" borderId="107" xfId="2" applyNumberFormat="1" applyFont="1" applyFill="1" applyBorder="1" applyAlignment="1" applyProtection="1">
      <alignment horizontal="right" vertical="center"/>
      <protection locked="0"/>
    </xf>
    <xf numFmtId="38" fontId="12" fillId="0" borderId="105" xfId="7" applyNumberFormat="1" applyFont="1" applyBorder="1" applyAlignment="1">
      <alignment horizontal="left" vertical="center"/>
    </xf>
    <xf numFmtId="38" fontId="12" fillId="0" borderId="107" xfId="7" applyNumberFormat="1" applyFont="1" applyBorder="1" applyAlignment="1">
      <alignment horizontal="left" vertical="center"/>
    </xf>
    <xf numFmtId="38" fontId="12" fillId="0" borderId="108" xfId="7" applyNumberFormat="1" applyFont="1" applyBorder="1" applyAlignment="1">
      <alignment horizontal="left" vertical="center"/>
    </xf>
    <xf numFmtId="38" fontId="11" fillId="0" borderId="11" xfId="2" applyNumberFormat="1" applyFont="1" applyFill="1" applyBorder="1" applyAlignment="1">
      <alignment horizontal="right" vertical="center"/>
    </xf>
    <xf numFmtId="38" fontId="11" fillId="0" borderId="65" xfId="2" applyNumberFormat="1" applyFont="1" applyFill="1" applyBorder="1" applyAlignment="1">
      <alignment horizontal="right" vertical="center"/>
    </xf>
    <xf numFmtId="38" fontId="11" fillId="0" borderId="0" xfId="2" applyNumberFormat="1" applyFont="1" applyFill="1" applyBorder="1" applyAlignment="1">
      <alignment horizontal="right" vertical="center"/>
    </xf>
    <xf numFmtId="38" fontId="2" fillId="0" borderId="11" xfId="7" applyNumberFormat="1" applyFill="1" applyBorder="1" applyAlignment="1">
      <alignment horizontal="left" vertical="center"/>
    </xf>
    <xf numFmtId="38" fontId="12" fillId="0" borderId="0" xfId="7" applyNumberFormat="1" applyFont="1" applyFill="1" applyBorder="1" applyAlignment="1">
      <alignment horizontal="left" vertical="center"/>
    </xf>
    <xf numFmtId="38" fontId="2" fillId="0" borderId="71" xfId="7" applyNumberFormat="1" applyFill="1" applyBorder="1" applyAlignment="1">
      <alignment horizontal="left" vertical="center"/>
    </xf>
    <xf numFmtId="38" fontId="11" fillId="0" borderId="109" xfId="2" applyNumberFormat="1" applyFont="1" applyFill="1" applyBorder="1" applyAlignment="1">
      <alignment horizontal="right" vertical="center"/>
    </xf>
    <xf numFmtId="38" fontId="11" fillId="0" borderId="110" xfId="2" applyNumberFormat="1" applyFont="1" applyFill="1" applyBorder="1" applyAlignment="1">
      <alignment horizontal="right" vertical="center"/>
    </xf>
    <xf numFmtId="38" fontId="2" fillId="0" borderId="109" xfId="7" applyNumberFormat="1" applyFill="1" applyBorder="1" applyAlignment="1">
      <alignment horizontal="left" vertical="center"/>
    </xf>
    <xf numFmtId="38" fontId="12" fillId="0" borderId="111" xfId="7" applyNumberFormat="1" applyFont="1" applyFill="1" applyBorder="1" applyAlignment="1">
      <alignment horizontal="left" vertical="center"/>
    </xf>
    <xf numFmtId="38" fontId="2" fillId="0" borderId="112" xfId="7" applyNumberFormat="1" applyFill="1" applyBorder="1" applyAlignment="1">
      <alignment horizontal="left" vertical="center"/>
    </xf>
    <xf numFmtId="38" fontId="11" fillId="0" borderId="113" xfId="2" applyNumberFormat="1" applyFont="1" applyFill="1" applyBorder="1" applyAlignment="1">
      <alignment horizontal="right" vertical="center"/>
    </xf>
    <xf numFmtId="38" fontId="11" fillId="0" borderId="60" xfId="2" applyNumberFormat="1" applyFont="1" applyFill="1" applyBorder="1" applyAlignment="1" applyProtection="1">
      <alignment horizontal="right" vertical="center"/>
      <protection locked="0"/>
    </xf>
    <xf numFmtId="38" fontId="2" fillId="0" borderId="58" xfId="7" applyNumberFormat="1" applyFill="1" applyBorder="1" applyAlignment="1">
      <alignment horizontal="left" vertical="center"/>
    </xf>
    <xf numFmtId="38" fontId="12" fillId="0" borderId="60" xfId="7" applyNumberFormat="1" applyFont="1" applyFill="1" applyBorder="1" applyAlignment="1">
      <alignment horizontal="left" vertical="center"/>
    </xf>
    <xf numFmtId="38" fontId="2" fillId="0" borderId="114" xfId="7" applyNumberFormat="1" applyFill="1" applyBorder="1" applyAlignment="1">
      <alignment horizontal="left" vertical="center"/>
    </xf>
    <xf numFmtId="38" fontId="2" fillId="0" borderId="24" xfId="7" applyNumberFormat="1" applyFill="1" applyBorder="1" applyAlignment="1">
      <alignment horizontal="left"/>
    </xf>
    <xf numFmtId="0" fontId="25" fillId="0" borderId="0" xfId="3" applyFont="1" applyFill="1"/>
    <xf numFmtId="0" fontId="25" fillId="0" borderId="0" xfId="3" applyFont="1" applyFill="1" applyAlignment="1">
      <alignment vertical="center"/>
    </xf>
    <xf numFmtId="0" fontId="25" fillId="0" borderId="6" xfId="3" applyFont="1" applyFill="1" applyBorder="1" applyAlignment="1">
      <alignment vertical="center"/>
    </xf>
    <xf numFmtId="0" fontId="25" fillId="0" borderId="115" xfId="3" applyFont="1" applyFill="1" applyBorder="1" applyAlignment="1">
      <alignment horizontal="center" vertical="center" wrapText="1"/>
    </xf>
    <xf numFmtId="0" fontId="25" fillId="0" borderId="80" xfId="3" applyFont="1" applyFill="1" applyBorder="1" applyAlignment="1">
      <alignment vertical="center"/>
    </xf>
    <xf numFmtId="0" fontId="25" fillId="0" borderId="81" xfId="3" applyFont="1" applyFill="1" applyBorder="1" applyAlignment="1">
      <alignment vertical="center"/>
    </xf>
    <xf numFmtId="0" fontId="25" fillId="0" borderId="81" xfId="3" applyNumberFormat="1" applyFont="1" applyFill="1" applyBorder="1" applyAlignment="1">
      <alignment vertical="center"/>
    </xf>
    <xf numFmtId="0" fontId="25" fillId="0" borderId="81" xfId="3" applyFont="1" applyFill="1" applyBorder="1" applyAlignment="1" applyProtection="1">
      <alignment vertical="center"/>
      <protection locked="0"/>
    </xf>
    <xf numFmtId="0" fontId="25" fillId="0" borderId="116" xfId="3" applyFont="1" applyFill="1" applyBorder="1" applyAlignment="1">
      <alignment vertical="center"/>
    </xf>
    <xf numFmtId="0" fontId="25" fillId="0" borderId="11" xfId="3" applyFont="1" applyFill="1" applyBorder="1" applyAlignment="1">
      <alignment vertical="center"/>
    </xf>
    <xf numFmtId="0" fontId="25" fillId="0" borderId="11" xfId="3" applyFont="1" applyFill="1" applyBorder="1" applyAlignment="1">
      <alignment horizontal="center" vertical="center" wrapText="1"/>
    </xf>
    <xf numFmtId="0" fontId="25" fillId="0" borderId="87" xfId="3" applyFont="1" applyFill="1" applyBorder="1" applyAlignment="1">
      <alignment vertical="center"/>
    </xf>
    <xf numFmtId="0" fontId="25" fillId="0" borderId="88" xfId="3" applyFont="1" applyFill="1" applyBorder="1" applyAlignment="1">
      <alignment vertical="center"/>
    </xf>
    <xf numFmtId="0" fontId="25" fillId="0" borderId="88" xfId="3" applyNumberFormat="1" applyFont="1" applyFill="1" applyBorder="1" applyAlignment="1">
      <alignment vertical="center"/>
    </xf>
    <xf numFmtId="0" fontId="25" fillId="0" borderId="117" xfId="3" applyFont="1" applyFill="1" applyBorder="1" applyAlignment="1">
      <alignment vertical="center"/>
    </xf>
    <xf numFmtId="0" fontId="25" fillId="0" borderId="98" xfId="3" applyFont="1" applyFill="1" applyBorder="1" applyAlignment="1">
      <alignment vertical="center"/>
    </xf>
    <xf numFmtId="0" fontId="25" fillId="0" borderId="99" xfId="3" applyFont="1" applyFill="1" applyBorder="1" applyAlignment="1">
      <alignment vertical="center"/>
    </xf>
    <xf numFmtId="0" fontId="25" fillId="0" borderId="99" xfId="3" applyNumberFormat="1" applyFont="1" applyFill="1" applyBorder="1" applyAlignment="1">
      <alignment vertical="center"/>
    </xf>
    <xf numFmtId="0" fontId="25" fillId="0" borderId="118" xfId="3" applyFont="1" applyFill="1" applyBorder="1" applyAlignment="1">
      <alignment vertical="center"/>
    </xf>
    <xf numFmtId="0" fontId="25" fillId="0" borderId="90" xfId="3" applyFont="1" applyFill="1" applyBorder="1" applyAlignment="1">
      <alignment vertical="center"/>
    </xf>
    <xf numFmtId="0" fontId="25" fillId="0" borderId="92" xfId="3" applyFont="1" applyFill="1" applyBorder="1" applyAlignment="1">
      <alignment vertical="center"/>
    </xf>
    <xf numFmtId="0" fontId="25" fillId="0" borderId="4" xfId="3" applyFont="1" applyFill="1" applyBorder="1" applyAlignment="1">
      <alignment horizontal="center" vertical="center"/>
    </xf>
    <xf numFmtId="0" fontId="25" fillId="0" borderId="2" xfId="3" applyFont="1" applyFill="1" applyBorder="1" applyAlignment="1">
      <alignment vertical="center"/>
    </xf>
    <xf numFmtId="0" fontId="25" fillId="0" borderId="3" xfId="3" applyFont="1" applyFill="1" applyBorder="1" applyAlignment="1" applyProtection="1">
      <alignment vertical="center"/>
      <protection locked="0"/>
    </xf>
    <xf numFmtId="0" fontId="25" fillId="0" borderId="3" xfId="3" applyFont="1" applyFill="1" applyBorder="1" applyAlignment="1">
      <alignment vertical="center"/>
    </xf>
    <xf numFmtId="0" fontId="25" fillId="0" borderId="4" xfId="3" applyFont="1" applyFill="1" applyBorder="1" applyAlignment="1">
      <alignment vertical="center"/>
    </xf>
    <xf numFmtId="0" fontId="25" fillId="0" borderId="9" xfId="3" applyFont="1" applyFill="1" applyBorder="1" applyAlignment="1">
      <alignment horizontal="center" vertical="center" wrapText="1"/>
    </xf>
    <xf numFmtId="0" fontId="25" fillId="0" borderId="2" xfId="3" applyFont="1" applyFill="1" applyBorder="1" applyAlignment="1">
      <alignment horizontal="center" vertical="center"/>
    </xf>
    <xf numFmtId="0" fontId="25" fillId="0" borderId="3" xfId="3" applyFont="1" applyFill="1" applyBorder="1" applyAlignment="1">
      <alignment horizontal="center" vertical="center"/>
    </xf>
    <xf numFmtId="0" fontId="25" fillId="0" borderId="3" xfId="3" applyFont="1" applyFill="1" applyBorder="1" applyAlignment="1" applyProtection="1">
      <alignment vertical="center"/>
    </xf>
    <xf numFmtId="0" fontId="25" fillId="0" borderId="11" xfId="3" applyFont="1" applyFill="1" applyBorder="1"/>
    <xf numFmtId="0" fontId="25" fillId="0" borderId="9" xfId="3" applyFont="1" applyFill="1" applyBorder="1"/>
    <xf numFmtId="0" fontId="25" fillId="0" borderId="115" xfId="3" applyFont="1" applyFill="1" applyBorder="1" applyAlignment="1">
      <alignment horizontal="center"/>
    </xf>
    <xf numFmtId="0" fontId="25" fillId="0" borderId="115" xfId="3" applyFont="1" applyFill="1" applyBorder="1" applyAlignment="1">
      <alignment horizontal="center" vertical="center"/>
    </xf>
    <xf numFmtId="0" fontId="25" fillId="0" borderId="54" xfId="3" applyFont="1" applyFill="1" applyBorder="1" applyAlignment="1">
      <alignment horizontal="center"/>
    </xf>
    <xf numFmtId="0" fontId="25" fillId="0" borderId="54" xfId="3" applyFont="1" applyFill="1" applyBorder="1" applyAlignment="1">
      <alignment horizontal="center" vertical="center"/>
    </xf>
    <xf numFmtId="0" fontId="25" fillId="0" borderId="9" xfId="3" applyFont="1" applyFill="1" applyBorder="1" applyAlignment="1">
      <alignment horizontal="center" vertical="center"/>
    </xf>
    <xf numFmtId="0" fontId="25" fillId="0" borderId="9" xfId="3" applyFont="1" applyFill="1" applyBorder="1" applyAlignment="1">
      <alignment horizontal="center"/>
    </xf>
    <xf numFmtId="38" fontId="25" fillId="0" borderId="3" xfId="1" applyFont="1" applyFill="1" applyBorder="1" applyAlignment="1" applyProtection="1">
      <alignment vertical="center"/>
    </xf>
    <xf numFmtId="0" fontId="25" fillId="0" borderId="4" xfId="3" applyFont="1" applyFill="1" applyBorder="1" applyAlignment="1" applyProtection="1">
      <alignment vertical="center"/>
    </xf>
    <xf numFmtId="38" fontId="25" fillId="0" borderId="2" xfId="1" applyFont="1" applyFill="1" applyBorder="1" applyAlignment="1">
      <alignment vertical="center"/>
    </xf>
    <xf numFmtId="38" fontId="25" fillId="0" borderId="3" xfId="1" applyFont="1" applyFill="1" applyBorder="1" applyAlignment="1">
      <alignment vertical="center"/>
    </xf>
    <xf numFmtId="0" fontId="25" fillId="0" borderId="0" xfId="3" applyFont="1" applyFill="1" applyAlignment="1">
      <alignment vertical="top"/>
    </xf>
    <xf numFmtId="0" fontId="25" fillId="0" borderId="0" xfId="3" applyFont="1" applyFill="1" applyAlignment="1">
      <alignment horizontal="right" vertical="top"/>
    </xf>
    <xf numFmtId="0" fontId="25" fillId="0" borderId="119" xfId="3" applyFont="1" applyFill="1" applyBorder="1" applyAlignment="1">
      <alignment vertical="center"/>
    </xf>
    <xf numFmtId="0" fontId="25" fillId="0" borderId="120" xfId="3" applyFont="1" applyFill="1" applyBorder="1" applyAlignment="1">
      <alignment horizontal="center" vertical="center"/>
    </xf>
    <xf numFmtId="0" fontId="25" fillId="0" borderId="121" xfId="3" applyFont="1" applyFill="1" applyBorder="1" applyAlignment="1">
      <alignment vertical="center"/>
    </xf>
    <xf numFmtId="0" fontId="25" fillId="0" borderId="122" xfId="3" applyFont="1" applyFill="1" applyBorder="1" applyAlignment="1">
      <alignment horizontal="center" vertical="center"/>
    </xf>
    <xf numFmtId="0" fontId="25" fillId="0" borderId="2" xfId="3" applyFont="1" applyFill="1" applyBorder="1" applyAlignment="1">
      <alignment vertical="center" shrinkToFit="1"/>
    </xf>
    <xf numFmtId="0" fontId="25" fillId="0" borderId="121" xfId="3" applyFont="1" applyFill="1" applyBorder="1" applyAlignment="1">
      <alignment horizontal="center" vertical="center"/>
    </xf>
    <xf numFmtId="38" fontId="25" fillId="0" borderId="3" xfId="3" applyNumberFormat="1" applyFont="1" applyFill="1" applyBorder="1" applyAlignment="1">
      <alignment vertical="center"/>
    </xf>
    <xf numFmtId="0" fontId="25" fillId="0" borderId="122" xfId="3" applyFont="1" applyFill="1" applyBorder="1" applyAlignment="1">
      <alignment vertical="center"/>
    </xf>
    <xf numFmtId="0" fontId="25" fillId="0" borderId="123" xfId="3" applyFont="1" applyFill="1" applyBorder="1" applyAlignment="1">
      <alignment vertical="center"/>
    </xf>
    <xf numFmtId="0" fontId="25" fillId="0" borderId="124" xfId="3" applyFont="1" applyFill="1" applyBorder="1" applyAlignment="1">
      <alignment vertical="center"/>
    </xf>
    <xf numFmtId="0" fontId="25" fillId="0" borderId="125" xfId="3" applyFont="1" applyFill="1" applyBorder="1" applyAlignment="1">
      <alignment vertical="center"/>
    </xf>
    <xf numFmtId="38" fontId="25" fillId="0" borderId="125" xfId="3" applyNumberFormat="1" applyFont="1" applyFill="1" applyBorder="1" applyAlignment="1">
      <alignment vertical="center"/>
    </xf>
    <xf numFmtId="0" fontId="25" fillId="0" borderId="126" xfId="3" applyFont="1" applyFill="1" applyBorder="1" applyAlignment="1">
      <alignment vertical="center"/>
    </xf>
    <xf numFmtId="0" fontId="25" fillId="0" borderId="127" xfId="3" applyFont="1" applyFill="1" applyBorder="1" applyAlignment="1">
      <alignment vertical="center"/>
    </xf>
    <xf numFmtId="0" fontId="25" fillId="0" borderId="128" xfId="3" applyFont="1" applyFill="1" applyBorder="1" applyAlignment="1">
      <alignment vertical="center"/>
    </xf>
    <xf numFmtId="0" fontId="25" fillId="0" borderId="129" xfId="3" applyFont="1" applyFill="1" applyBorder="1" applyAlignment="1">
      <alignment vertical="center"/>
    </xf>
    <xf numFmtId="0" fontId="25" fillId="0" borderId="130" xfId="3" applyFont="1" applyFill="1" applyBorder="1" applyAlignment="1">
      <alignment horizontal="center" vertical="center"/>
    </xf>
    <xf numFmtId="38" fontId="25" fillId="0" borderId="131" xfId="1" applyFont="1" applyFill="1" applyBorder="1" applyAlignment="1">
      <alignment vertical="center"/>
    </xf>
    <xf numFmtId="38" fontId="25" fillId="0" borderId="132" xfId="1" applyFont="1" applyFill="1" applyBorder="1" applyAlignment="1">
      <alignment vertical="center"/>
    </xf>
    <xf numFmtId="0" fontId="25" fillId="0" borderId="133" xfId="3" applyFont="1" applyFill="1" applyBorder="1" applyAlignment="1">
      <alignment vertical="center"/>
    </xf>
    <xf numFmtId="0" fontId="25" fillId="0" borderId="134" xfId="3" applyFont="1" applyFill="1" applyBorder="1" applyAlignment="1">
      <alignment vertical="center"/>
    </xf>
    <xf numFmtId="0" fontId="25" fillId="0" borderId="134" xfId="3" applyFont="1" applyFill="1" applyBorder="1" applyAlignment="1"/>
    <xf numFmtId="0" fontId="25" fillId="0" borderId="0" xfId="3" applyFont="1" applyFill="1" applyAlignment="1"/>
    <xf numFmtId="0" fontId="2" fillId="0" borderId="135" xfId="0" applyFont="1" applyBorder="1" applyAlignment="1">
      <alignment vertical="center"/>
    </xf>
    <xf numFmtId="0" fontId="2" fillId="0" borderId="136" xfId="0" applyFont="1" applyBorder="1" applyAlignment="1">
      <alignment horizontal="right" vertical="center"/>
    </xf>
    <xf numFmtId="0" fontId="2" fillId="0" borderId="137" xfId="0" applyFont="1" applyBorder="1" applyAlignment="1">
      <alignment horizontal="left" vertical="center"/>
    </xf>
    <xf numFmtId="0" fontId="2" fillId="0" borderId="8" xfId="0" applyFont="1" applyBorder="1" applyAlignment="1">
      <alignmen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182" fontId="14" fillId="0" borderId="48" xfId="0" applyNumberFormat="1" applyFont="1" applyFill="1" applyBorder="1" applyAlignment="1">
      <alignment horizontal="right" vertical="center"/>
    </xf>
    <xf numFmtId="182" fontId="14" fillId="0" borderId="28" xfId="0" applyNumberFormat="1" applyFont="1" applyFill="1" applyBorder="1" applyAlignment="1">
      <alignment horizontal="right" vertical="center"/>
    </xf>
    <xf numFmtId="182" fontId="14" fillId="0" borderId="41" xfId="0" applyNumberFormat="1" applyFont="1" applyFill="1" applyBorder="1" applyAlignment="1">
      <alignment horizontal="right" vertical="center"/>
    </xf>
    <xf numFmtId="182" fontId="14" fillId="0" borderId="26" xfId="0" applyNumberFormat="1" applyFont="1" applyFill="1" applyBorder="1" applyAlignment="1">
      <alignment horizontal="right" vertical="center"/>
    </xf>
    <xf numFmtId="58" fontId="2" fillId="0" borderId="0" xfId="0" applyNumberFormat="1" applyFont="1" applyFill="1"/>
    <xf numFmtId="0" fontId="2" fillId="0" borderId="23" xfId="0" applyFont="1" applyFill="1" applyBorder="1" applyAlignment="1">
      <alignment horizontal="center" vertical="center" shrinkToFit="1"/>
    </xf>
    <xf numFmtId="0" fontId="6" fillId="0" borderId="0" xfId="0" quotePrefix="1" applyFont="1" applyFill="1" applyAlignment="1">
      <alignment horizontal="left"/>
    </xf>
    <xf numFmtId="0" fontId="2" fillId="0" borderId="0" xfId="0" applyFont="1" applyAlignment="1">
      <alignment vertical="center"/>
    </xf>
    <xf numFmtId="0" fontId="29" fillId="0" borderId="0" xfId="0" quotePrefix="1" applyFont="1" applyFill="1" applyAlignment="1">
      <alignment horizontal="left"/>
    </xf>
    <xf numFmtId="0" fontId="29" fillId="0" borderId="0" xfId="0" applyFont="1" applyFill="1"/>
    <xf numFmtId="38" fontId="31" fillId="0" borderId="0" xfId="7" applyNumberFormat="1" applyFont="1" applyFill="1"/>
    <xf numFmtId="0" fontId="32" fillId="0" borderId="0" xfId="0" applyFont="1"/>
    <xf numFmtId="38" fontId="2" fillId="0" borderId="62" xfId="7" applyNumberFormat="1" applyFill="1" applyBorder="1" applyAlignment="1">
      <alignment horizontal="center" vertical="center"/>
    </xf>
    <xf numFmtId="38" fontId="2" fillId="0" borderId="177" xfId="7" applyNumberFormat="1" applyFill="1" applyBorder="1" applyAlignment="1">
      <alignment horizontal="center" vertical="center"/>
    </xf>
    <xf numFmtId="38" fontId="2" fillId="0" borderId="63" xfId="7" applyNumberFormat="1" applyBorder="1" applyAlignment="1">
      <alignment horizontal="centerContinuous" vertical="center"/>
    </xf>
    <xf numFmtId="38" fontId="12" fillId="0" borderId="69" xfId="7" applyNumberFormat="1" applyFont="1" applyBorder="1" applyAlignment="1" applyProtection="1">
      <alignment horizontal="left" vertical="center"/>
      <protection locked="0"/>
    </xf>
    <xf numFmtId="38" fontId="12" fillId="0" borderId="12" xfId="7" applyNumberFormat="1" applyFont="1" applyBorder="1" applyAlignment="1" applyProtection="1">
      <alignment horizontal="left" vertical="center"/>
      <protection locked="0"/>
    </xf>
    <xf numFmtId="38" fontId="12" fillId="0" borderId="1" xfId="7" applyNumberFormat="1" applyFont="1" applyBorder="1" applyAlignment="1" applyProtection="1">
      <alignment horizontal="left" vertical="center"/>
      <protection locked="0"/>
    </xf>
    <xf numFmtId="38" fontId="12" fillId="0" borderId="88" xfId="7" applyNumberFormat="1" applyFont="1" applyBorder="1" applyAlignment="1" applyProtection="1">
      <alignment horizontal="left" vertical="center"/>
      <protection locked="0"/>
    </xf>
    <xf numFmtId="38" fontId="2" fillId="0" borderId="0" xfId="7" applyNumberFormat="1" applyFill="1" applyBorder="1" applyAlignment="1">
      <alignment horizontal="left" vertical="center"/>
    </xf>
    <xf numFmtId="38" fontId="2" fillId="0" borderId="111" xfId="7" applyNumberFormat="1" applyFill="1" applyBorder="1" applyAlignment="1">
      <alignment horizontal="left" vertical="center"/>
    </xf>
    <xf numFmtId="38" fontId="12" fillId="0" borderId="0" xfId="7" applyNumberFormat="1" applyFont="1" applyBorder="1" applyAlignment="1" applyProtection="1">
      <alignment horizontal="left" vertical="center"/>
      <protection locked="0"/>
    </xf>
    <xf numFmtId="38" fontId="2" fillId="0" borderId="60" xfId="7" applyNumberFormat="1" applyFill="1" applyBorder="1" applyAlignment="1">
      <alignment horizontal="left" vertical="center"/>
    </xf>
    <xf numFmtId="38" fontId="2" fillId="0" borderId="0" xfId="7" applyNumberFormat="1" applyFont="1" applyFill="1" applyAlignment="1">
      <alignment horizontal="right" vertical="center"/>
    </xf>
    <xf numFmtId="0" fontId="2" fillId="0" borderId="0" xfId="0" applyFont="1" applyFill="1" applyAlignment="1">
      <alignment horizontal="righ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Fill="1" applyBorder="1" applyAlignment="1">
      <alignment horizontal="center" vertical="center" wrapText="1"/>
    </xf>
    <xf numFmtId="0" fontId="14" fillId="0" borderId="3" xfId="0" applyFont="1" applyFill="1" applyBorder="1" applyAlignment="1">
      <alignment horizontal="center" vertical="center"/>
    </xf>
    <xf numFmtId="0" fontId="2" fillId="2" borderId="0" xfId="0" applyFont="1" applyFill="1"/>
    <xf numFmtId="0" fontId="2" fillId="2" borderId="0" xfId="0" applyFont="1" applyFill="1" applyAlignment="1">
      <alignment horizontal="center"/>
    </xf>
    <xf numFmtId="176" fontId="7" fillId="2" borderId="5" xfId="0" applyNumberFormat="1" applyFont="1" applyFill="1" applyBorder="1" applyAlignment="1">
      <alignment horizontal="right" vertical="center"/>
    </xf>
    <xf numFmtId="0" fontId="7" fillId="2" borderId="4" xfId="0" applyFont="1" applyFill="1" applyBorder="1" applyAlignment="1">
      <alignment horizontal="center" vertical="center"/>
    </xf>
    <xf numFmtId="176" fontId="7" fillId="0" borderId="29" xfId="0" applyNumberFormat="1" applyFont="1" applyFill="1" applyBorder="1" applyAlignment="1">
      <alignment horizontal="right" vertical="center"/>
    </xf>
    <xf numFmtId="0" fontId="7" fillId="0" borderId="18" xfId="0" applyFont="1" applyFill="1" applyBorder="1" applyAlignment="1">
      <alignment horizontal="center" vertical="center"/>
    </xf>
    <xf numFmtId="0" fontId="2" fillId="2" borderId="5"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2" fillId="2" borderId="5" xfId="0" applyFont="1" applyFill="1" applyBorder="1" applyAlignment="1">
      <alignment horizontal="center" vertical="center" shrinkToFit="1"/>
    </xf>
    <xf numFmtId="176" fontId="14" fillId="2" borderId="5" xfId="0" applyNumberFormat="1" applyFont="1" applyFill="1" applyBorder="1" applyAlignment="1">
      <alignment horizontal="right" vertical="center"/>
    </xf>
    <xf numFmtId="0" fontId="7" fillId="2" borderId="5" xfId="0" applyFont="1" applyFill="1" applyBorder="1" applyAlignment="1">
      <alignment horizontal="center" vertical="center"/>
    </xf>
    <xf numFmtId="184" fontId="7" fillId="2" borderId="28" xfId="0" applyNumberFormat="1" applyFont="1" applyFill="1" applyBorder="1" applyAlignment="1">
      <alignment horizontal="right" vertical="center"/>
    </xf>
    <xf numFmtId="0" fontId="7" fillId="2" borderId="28" xfId="0" applyFont="1" applyFill="1" applyBorder="1" applyAlignment="1">
      <alignment horizontal="center" vertical="center"/>
    </xf>
    <xf numFmtId="179" fontId="14" fillId="2" borderId="5"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14" fillId="0" borderId="13" xfId="0" applyFont="1" applyFill="1" applyBorder="1" applyAlignment="1">
      <alignment horizontal="center" vertical="center"/>
    </xf>
    <xf numFmtId="0" fontId="2" fillId="0" borderId="141" xfId="0" applyFont="1" applyFill="1" applyBorder="1" applyAlignment="1">
      <alignment horizontal="distributed" vertical="center" wrapText="1" indent="2"/>
    </xf>
    <xf numFmtId="0" fontId="31" fillId="0" borderId="0" xfId="0" applyFont="1" applyFill="1"/>
    <xf numFmtId="0" fontId="2" fillId="2" borderId="0" xfId="0" applyFont="1" applyFill="1" applyBorder="1" applyAlignment="1">
      <alignment horizontal="center" vertical="top"/>
    </xf>
    <xf numFmtId="0" fontId="2" fillId="2" borderId="30" xfId="0" applyFont="1" applyFill="1" applyBorder="1" applyAlignment="1">
      <alignment horizontal="center" vertical="top"/>
    </xf>
    <xf numFmtId="0" fontId="2" fillId="2" borderId="1" xfId="0" applyFont="1" applyFill="1" applyBorder="1"/>
    <xf numFmtId="0" fontId="33" fillId="0" borderId="0" xfId="6" applyFont="1" applyAlignment="1">
      <alignment horizontal="center" vertical="center"/>
    </xf>
    <xf numFmtId="38" fontId="7" fillId="2" borderId="67" xfId="2" applyNumberFormat="1" applyFont="1" applyFill="1" applyBorder="1" applyAlignment="1" applyProtection="1">
      <alignment horizontal="right" vertical="center"/>
      <protection locked="0"/>
    </xf>
    <xf numFmtId="38" fontId="7" fillId="2" borderId="69" xfId="2" applyNumberFormat="1" applyFont="1" applyFill="1" applyBorder="1" applyAlignment="1" applyProtection="1">
      <alignment horizontal="right" vertical="center"/>
      <protection locked="0"/>
    </xf>
    <xf numFmtId="38" fontId="12" fillId="2" borderId="12" xfId="7" applyNumberFormat="1" applyFont="1" applyFill="1" applyBorder="1" applyAlignment="1" applyProtection="1">
      <alignment horizontal="left" vertical="center"/>
      <protection locked="0"/>
    </xf>
    <xf numFmtId="38" fontId="12" fillId="2" borderId="0" xfId="7" applyNumberFormat="1" applyFont="1" applyFill="1" applyBorder="1" applyAlignment="1" applyProtection="1">
      <alignment horizontal="right" vertical="center"/>
      <protection locked="0"/>
    </xf>
    <xf numFmtId="38" fontId="12" fillId="2" borderId="12" xfId="7" applyNumberFormat="1" applyFont="1" applyFill="1" applyBorder="1" applyAlignment="1" applyProtection="1">
      <alignment horizontal="right" vertical="center"/>
      <protection locked="0"/>
    </xf>
    <xf numFmtId="38" fontId="12" fillId="2" borderId="69" xfId="7" applyNumberFormat="1" applyFont="1" applyFill="1" applyBorder="1" applyAlignment="1" applyProtection="1">
      <alignment horizontal="right" vertical="center"/>
      <protection locked="0"/>
    </xf>
    <xf numFmtId="38" fontId="12" fillId="2" borderId="12" xfId="7" applyNumberFormat="1" applyFont="1" applyFill="1" applyBorder="1" applyAlignment="1">
      <alignment horizontal="right" vertical="center"/>
    </xf>
    <xf numFmtId="38" fontId="12" fillId="2" borderId="69" xfId="7" applyNumberFormat="1" applyFont="1" applyFill="1" applyBorder="1" applyAlignment="1">
      <alignment horizontal="right" vertical="center"/>
    </xf>
    <xf numFmtId="38" fontId="12" fillId="2" borderId="24" xfId="7" applyNumberFormat="1" applyFont="1" applyFill="1" applyBorder="1" applyAlignment="1">
      <alignment horizontal="right" vertical="center"/>
    </xf>
    <xf numFmtId="38" fontId="12" fillId="2" borderId="1" xfId="7" applyNumberFormat="1" applyFont="1" applyFill="1" applyBorder="1" applyAlignment="1" applyProtection="1">
      <alignment horizontal="right" vertical="center"/>
      <protection locked="0"/>
    </xf>
    <xf numFmtId="38" fontId="12" fillId="2" borderId="1" xfId="7" applyNumberFormat="1" applyFont="1" applyFill="1" applyBorder="1" applyAlignment="1">
      <alignment horizontal="right" vertical="center"/>
    </xf>
    <xf numFmtId="38" fontId="12" fillId="2" borderId="88" xfId="7" applyNumberFormat="1" applyFont="1" applyFill="1" applyBorder="1" applyAlignment="1" applyProtection="1">
      <alignment horizontal="left" vertical="center"/>
      <protection locked="0"/>
    </xf>
    <xf numFmtId="38" fontId="7" fillId="2" borderId="105" xfId="2" applyNumberFormat="1" applyFont="1" applyFill="1" applyBorder="1" applyAlignment="1" applyProtection="1">
      <alignment horizontal="right" vertical="center"/>
      <protection locked="0"/>
    </xf>
    <xf numFmtId="0" fontId="25" fillId="2" borderId="81" xfId="3" applyFont="1" applyFill="1" applyBorder="1" applyAlignment="1" applyProtection="1">
      <alignment vertical="center"/>
      <protection locked="0"/>
    </xf>
    <xf numFmtId="0" fontId="25" fillId="2" borderId="88" xfId="3" applyFont="1" applyFill="1" applyBorder="1" applyAlignment="1" applyProtection="1">
      <alignment vertical="center"/>
      <protection locked="0"/>
    </xf>
    <xf numFmtId="0" fontId="25" fillId="2" borderId="99" xfId="3" applyFont="1" applyFill="1" applyBorder="1" applyAlignment="1" applyProtection="1">
      <alignment vertical="center"/>
      <protection locked="0"/>
    </xf>
    <xf numFmtId="0" fontId="25" fillId="2" borderId="3" xfId="3" applyFont="1" applyFill="1" applyBorder="1" applyAlignment="1" applyProtection="1">
      <alignment vertical="center"/>
      <protection locked="0"/>
    </xf>
    <xf numFmtId="0" fontId="25" fillId="2" borderId="3" xfId="3" applyFont="1" applyFill="1" applyBorder="1" applyAlignment="1">
      <alignment vertical="center"/>
    </xf>
    <xf numFmtId="0" fontId="25" fillId="2" borderId="81" xfId="3" applyFont="1" applyFill="1" applyBorder="1" applyAlignment="1">
      <alignment vertical="center"/>
    </xf>
    <xf numFmtId="0" fontId="2" fillId="2" borderId="5" xfId="5" applyFont="1" applyFill="1" applyBorder="1" applyAlignment="1">
      <alignment vertical="center"/>
    </xf>
    <xf numFmtId="0" fontId="25" fillId="2" borderId="2" xfId="3" applyFont="1" applyFill="1" applyBorder="1" applyAlignment="1" applyProtection="1">
      <alignment vertical="center"/>
      <protection locked="0"/>
    </xf>
    <xf numFmtId="38" fontId="25" fillId="2" borderId="2" xfId="1" applyFont="1" applyFill="1" applyBorder="1" applyAlignment="1" applyProtection="1">
      <alignment vertical="center"/>
      <protection locked="0"/>
    </xf>
    <xf numFmtId="0" fontId="2" fillId="2" borderId="49" xfId="6" applyFill="1" applyBorder="1" applyAlignment="1">
      <alignment horizontal="center" vertical="center" shrinkToFit="1"/>
    </xf>
    <xf numFmtId="0" fontId="2" fillId="2" borderId="46" xfId="6" applyFill="1" applyBorder="1" applyAlignment="1">
      <alignment horizontal="center" vertical="center" shrinkToFit="1"/>
    </xf>
    <xf numFmtId="0" fontId="2" fillId="2" borderId="47" xfId="6" applyFill="1" applyBorder="1" applyAlignment="1">
      <alignment horizontal="center" vertical="center" shrinkToFit="1"/>
    </xf>
    <xf numFmtId="0" fontId="2" fillId="2" borderId="48" xfId="6" applyFill="1" applyBorder="1" applyAlignment="1">
      <alignment horizontal="center" vertical="center" shrinkToFit="1"/>
    </xf>
    <xf numFmtId="0" fontId="2" fillId="2" borderId="51" xfId="6" applyFill="1" applyBorder="1" applyAlignment="1">
      <alignment horizontal="center" vertical="center" shrinkToFit="1"/>
    </xf>
    <xf numFmtId="0" fontId="2" fillId="2" borderId="52" xfId="6" applyFill="1" applyBorder="1" applyAlignment="1">
      <alignment horizontal="center" vertical="center" shrinkToFit="1"/>
    </xf>
    <xf numFmtId="0" fontId="2" fillId="2" borderId="53" xfId="6" applyFill="1" applyBorder="1" applyAlignment="1">
      <alignment horizontal="center" vertical="center" shrinkToFit="1"/>
    </xf>
    <xf numFmtId="180" fontId="2" fillId="2" borderId="55" xfId="6" applyNumberFormat="1" applyFill="1" applyBorder="1" applyAlignment="1">
      <alignment horizontal="center" vertical="center" shrinkToFit="1"/>
    </xf>
    <xf numFmtId="180" fontId="2" fillId="2" borderId="56" xfId="6" applyNumberFormat="1" applyFill="1" applyBorder="1" applyAlignment="1">
      <alignment horizontal="center" vertical="center" shrinkToFit="1"/>
    </xf>
    <xf numFmtId="180" fontId="2" fillId="2" borderId="56" xfId="6" applyNumberFormat="1" applyFont="1" applyFill="1" applyBorder="1" applyAlignment="1">
      <alignment horizontal="center" vertical="center" shrinkToFit="1"/>
    </xf>
    <xf numFmtId="0" fontId="2" fillId="2" borderId="57" xfId="6" applyFill="1" applyBorder="1" applyAlignment="1">
      <alignment horizontal="center" vertical="center" shrinkToFit="1"/>
    </xf>
    <xf numFmtId="180" fontId="2" fillId="2" borderId="58" xfId="6" applyNumberFormat="1" applyFill="1" applyBorder="1" applyAlignment="1">
      <alignment horizontal="center" vertical="center" shrinkToFit="1"/>
    </xf>
    <xf numFmtId="180" fontId="2" fillId="2" borderId="59" xfId="6" applyNumberFormat="1" applyFill="1" applyBorder="1" applyAlignment="1">
      <alignment horizontal="center" vertical="center" shrinkToFit="1"/>
    </xf>
    <xf numFmtId="180" fontId="2" fillId="2" borderId="59" xfId="6" applyNumberFormat="1" applyFont="1" applyFill="1" applyBorder="1" applyAlignment="1">
      <alignment horizontal="center" vertical="center" shrinkToFit="1"/>
    </xf>
    <xf numFmtId="0" fontId="2" fillId="2" borderId="44" xfId="6" applyFill="1" applyBorder="1" applyAlignment="1">
      <alignment horizontal="center" vertical="center" shrinkToFit="1"/>
    </xf>
    <xf numFmtId="0" fontId="2" fillId="0" borderId="0" xfId="0" applyFont="1" applyFill="1" applyAlignment="1">
      <alignment horizontal="center" vertical="center"/>
    </xf>
    <xf numFmtId="0" fontId="2" fillId="0" borderId="0" xfId="0" applyFont="1" applyFill="1" applyAlignment="1">
      <alignment horizontal="center"/>
    </xf>
    <xf numFmtId="0" fontId="14" fillId="2" borderId="5"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177" fontId="14" fillId="0" borderId="4" xfId="0" applyNumberFormat="1" applyFont="1" applyFill="1" applyBorder="1" applyAlignment="1">
      <alignment horizontal="right" vertical="center"/>
    </xf>
    <xf numFmtId="177" fontId="14" fillId="0" borderId="18" xfId="0" applyNumberFormat="1" applyFont="1" applyFill="1" applyBorder="1" applyAlignment="1">
      <alignment horizontal="right" vertical="center"/>
    </xf>
    <xf numFmtId="0" fontId="14" fillId="2" borderId="2"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177" fontId="14" fillId="0" borderId="3" xfId="0" applyNumberFormat="1" applyFont="1" applyFill="1" applyBorder="1" applyAlignment="1">
      <alignment horizontal="right" vertical="center"/>
    </xf>
    <xf numFmtId="177" fontId="14" fillId="0" borderId="13" xfId="0" applyNumberFormat="1" applyFont="1" applyFill="1" applyBorder="1" applyAlignment="1">
      <alignment horizontal="right" vertical="center"/>
    </xf>
    <xf numFmtId="0" fontId="7" fillId="2" borderId="8" xfId="0" applyFont="1" applyFill="1" applyBorder="1" applyAlignment="1">
      <alignment vertical="center"/>
    </xf>
    <xf numFmtId="0" fontId="7" fillId="0" borderId="9" xfId="0" applyFont="1" applyFill="1" applyBorder="1" applyAlignment="1">
      <alignment vertical="center"/>
    </xf>
    <xf numFmtId="0" fontId="2" fillId="0" borderId="5" xfId="0" applyFont="1" applyBorder="1" applyAlignment="1">
      <alignment horizontal="center" shrinkToFit="1"/>
    </xf>
    <xf numFmtId="0" fontId="2" fillId="0" borderId="35" xfId="6" applyFill="1" applyBorder="1" applyAlignment="1">
      <alignment horizontal="center" vertical="center" shrinkToFit="1"/>
    </xf>
    <xf numFmtId="0" fontId="2" fillId="0" borderId="49" xfId="6" applyFill="1" applyBorder="1" applyAlignment="1">
      <alignment horizontal="center" vertical="center" shrinkToFit="1"/>
    </xf>
    <xf numFmtId="0" fontId="2" fillId="0" borderId="40" xfId="6" applyFill="1" applyBorder="1" applyAlignment="1">
      <alignment horizontal="center" vertical="center" shrinkToFit="1"/>
    </xf>
    <xf numFmtId="0" fontId="2" fillId="0" borderId="5" xfId="0" applyFont="1" applyFill="1" applyBorder="1" applyAlignment="1">
      <alignment horizontal="center" vertical="center"/>
    </xf>
    <xf numFmtId="176" fontId="14" fillId="0" borderId="5" xfId="0" applyNumberFormat="1" applyFont="1" applyFill="1" applyBorder="1" applyAlignment="1">
      <alignment horizontal="right" vertical="center"/>
    </xf>
    <xf numFmtId="0" fontId="7" fillId="0" borderId="5" xfId="0" applyFont="1" applyFill="1" applyBorder="1" applyAlignment="1">
      <alignment horizontal="center" vertical="center"/>
    </xf>
    <xf numFmtId="184" fontId="7" fillId="0" borderId="28" xfId="0" applyNumberFormat="1" applyFont="1" applyFill="1" applyBorder="1" applyAlignment="1">
      <alignment horizontal="right" vertical="center"/>
    </xf>
    <xf numFmtId="0" fontId="2" fillId="0" borderId="29" xfId="0" applyFont="1" applyFill="1" applyBorder="1" applyAlignment="1">
      <alignment horizontal="center" vertical="center"/>
    </xf>
    <xf numFmtId="176" fontId="14" fillId="0" borderId="29" xfId="0" applyNumberFormat="1" applyFont="1" applyFill="1" applyBorder="1" applyAlignment="1">
      <alignment horizontal="right" vertical="center"/>
    </xf>
    <xf numFmtId="0" fontId="7" fillId="0" borderId="29" xfId="0" applyFont="1" applyFill="1" applyBorder="1" applyAlignment="1">
      <alignment horizontal="center" vertical="center"/>
    </xf>
    <xf numFmtId="184" fontId="7" fillId="0" borderId="26" xfId="0" applyNumberFormat="1" applyFont="1" applyFill="1" applyBorder="1" applyAlignment="1">
      <alignment horizontal="right" vertical="center"/>
    </xf>
    <xf numFmtId="0" fontId="7" fillId="0" borderId="20"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center"/>
    </xf>
    <xf numFmtId="0" fontId="18" fillId="0" borderId="0" xfId="0" applyFont="1" applyAlignment="1">
      <alignment shrinkToFit="1"/>
    </xf>
    <xf numFmtId="0" fontId="0" fillId="0" borderId="0" xfId="0" applyAlignment="1">
      <alignment shrinkToFit="1"/>
    </xf>
    <xf numFmtId="38" fontId="7" fillId="0" borderId="9" xfId="2" applyNumberFormat="1" applyFont="1" applyFill="1" applyBorder="1" applyAlignment="1" applyProtection="1">
      <alignment horizontal="right" vertical="center"/>
      <protection locked="0"/>
    </xf>
    <xf numFmtId="38" fontId="7" fillId="0" borderId="188" xfId="2" applyNumberFormat="1" applyFont="1" applyFill="1" applyBorder="1" applyAlignment="1" applyProtection="1">
      <alignment horizontal="right" vertical="center"/>
      <protection locked="0"/>
    </xf>
    <xf numFmtId="38" fontId="11" fillId="2" borderId="58" xfId="2" applyNumberFormat="1" applyFont="1" applyFill="1" applyBorder="1" applyAlignment="1" applyProtection="1">
      <alignment horizontal="right" vertical="center"/>
      <protection locked="0"/>
    </xf>
    <xf numFmtId="0" fontId="2" fillId="2" borderId="0" xfId="0" applyFont="1" applyFill="1" applyBorder="1"/>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9" fillId="0" borderId="0" xfId="0" applyFont="1" applyFill="1" applyAlignment="1">
      <alignment horizontal="center"/>
    </xf>
    <xf numFmtId="0" fontId="2" fillId="0" borderId="0" xfId="0" applyFont="1" applyFill="1" applyAlignment="1">
      <alignment horizontal="left"/>
    </xf>
    <xf numFmtId="0" fontId="1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right"/>
    </xf>
    <xf numFmtId="0" fontId="2" fillId="2" borderId="0" xfId="0" applyFont="1" applyFill="1" applyAlignment="1">
      <alignment horizontal="left"/>
    </xf>
    <xf numFmtId="0" fontId="2" fillId="0" borderId="0" xfId="0" applyFont="1" applyFill="1" applyAlignment="1">
      <alignment horizontal="center" shrinkToFit="1"/>
    </xf>
    <xf numFmtId="0" fontId="2" fillId="2" borderId="0" xfId="0" applyFont="1" applyFill="1" applyAlignment="1"/>
    <xf numFmtId="0" fontId="20" fillId="0" borderId="0" xfId="0" applyFont="1" applyFill="1" applyAlignment="1">
      <alignment horizontal="center" shrinkToFit="1"/>
    </xf>
    <xf numFmtId="183" fontId="14" fillId="2" borderId="21" xfId="0" applyNumberFormat="1" applyFont="1" applyFill="1" applyBorder="1" applyAlignment="1">
      <alignment horizontal="right" vertical="center"/>
    </xf>
    <xf numFmtId="183" fontId="14" fillId="2" borderId="4"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0" borderId="4" xfId="0" applyNumberFormat="1" applyFont="1" applyFill="1" applyBorder="1" applyAlignment="1">
      <alignment horizontal="right" vertical="center"/>
    </xf>
    <xf numFmtId="0" fontId="2" fillId="2" borderId="0" xfId="0" applyFont="1" applyFill="1" applyAlignment="1">
      <alignment horizontal="left" vertical="center" indent="4"/>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183" fontId="14" fillId="0" borderId="15" xfId="0" applyNumberFormat="1" applyFont="1" applyFill="1" applyBorder="1" applyAlignment="1">
      <alignment horizontal="right" vertical="center"/>
    </xf>
    <xf numFmtId="183" fontId="14" fillId="0" borderId="18" xfId="0" applyNumberFormat="1" applyFont="1" applyFill="1" applyBorder="1" applyAlignment="1">
      <alignment horizontal="right" vertical="center"/>
    </xf>
    <xf numFmtId="0" fontId="2" fillId="0" borderId="3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8"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42" xfId="0" applyFont="1" applyBorder="1" applyAlignment="1">
      <alignment horizontal="center" vertical="center"/>
    </xf>
    <xf numFmtId="0" fontId="2" fillId="0" borderId="17" xfId="0" applyFont="1" applyBorder="1" applyAlignment="1">
      <alignment horizontal="center" vertical="center"/>
    </xf>
    <xf numFmtId="0" fontId="2" fillId="0" borderId="141" xfId="0" applyFont="1" applyBorder="1" applyAlignment="1">
      <alignment horizontal="center" vertical="center"/>
    </xf>
    <xf numFmtId="0" fontId="2" fillId="0" borderId="141" xfId="0" applyFont="1" applyBorder="1" applyAlignment="1">
      <alignment horizontal="center" vertical="center" wrapText="1"/>
    </xf>
    <xf numFmtId="0" fontId="0" fillId="0" borderId="142" xfId="0" applyBorder="1" applyAlignment="1">
      <alignment horizontal="center" vertical="center" wrapText="1"/>
    </xf>
    <xf numFmtId="0" fontId="0" fillId="0" borderId="19" xfId="0" applyBorder="1" applyAlignment="1">
      <alignment horizontal="center" vertical="center" wrapText="1"/>
    </xf>
    <xf numFmtId="0" fontId="2" fillId="0" borderId="14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3" xfId="0" applyFont="1" applyBorder="1" applyAlignment="1">
      <alignment horizontal="center" vertical="center" wrapText="1"/>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2" fillId="0" borderId="186" xfId="0" applyFont="1" applyBorder="1" applyAlignment="1">
      <alignment horizontal="center" vertical="center"/>
    </xf>
    <xf numFmtId="0" fontId="2" fillId="0" borderId="23" xfId="0" applyFont="1" applyBorder="1" applyAlignment="1">
      <alignment horizontal="center" vertical="center"/>
    </xf>
    <xf numFmtId="0" fontId="2" fillId="2" borderId="5" xfId="0" applyFont="1" applyFill="1" applyBorder="1" applyAlignment="1">
      <alignment vertical="center" shrinkToFit="1"/>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183" fontId="2" fillId="0" borderId="138" xfId="0" applyNumberFormat="1" applyFont="1" applyFill="1" applyBorder="1" applyAlignment="1">
      <alignment horizontal="right" vertical="center"/>
    </xf>
    <xf numFmtId="183" fontId="2" fillId="0" borderId="7" xfId="0" applyNumberFormat="1" applyFont="1" applyFill="1" applyBorder="1" applyAlignment="1">
      <alignment horizontal="right" vertical="center"/>
    </xf>
    <xf numFmtId="183" fontId="2" fillId="0" borderId="31" xfId="0" applyNumberFormat="1" applyFont="1" applyFill="1" applyBorder="1" applyAlignment="1">
      <alignment horizontal="right" vertical="center"/>
    </xf>
    <xf numFmtId="183" fontId="2" fillId="0" borderId="20" xfId="0" applyNumberFormat="1" applyFont="1" applyFill="1" applyBorder="1" applyAlignment="1">
      <alignment horizontal="right" vertical="center"/>
    </xf>
    <xf numFmtId="183" fontId="2" fillId="2" borderId="138" xfId="0" applyNumberFormat="1" applyFont="1" applyFill="1" applyBorder="1" applyAlignment="1">
      <alignment horizontal="right" vertical="center"/>
    </xf>
    <xf numFmtId="183" fontId="2" fillId="2" borderId="7" xfId="0" applyNumberFormat="1" applyFont="1" applyFill="1" applyBorder="1" applyAlignment="1">
      <alignment horizontal="right" vertical="center"/>
    </xf>
    <xf numFmtId="183" fontId="2" fillId="2" borderId="137" xfId="0" applyNumberFormat="1" applyFont="1" applyFill="1" applyBorder="1" applyAlignment="1">
      <alignment horizontal="right" vertical="center"/>
    </xf>
    <xf numFmtId="183" fontId="2" fillId="2" borderId="8"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19" fillId="0" borderId="0" xfId="0" applyFont="1" applyFill="1" applyAlignment="1">
      <alignment horizontal="center" vertical="center"/>
    </xf>
    <xf numFmtId="0" fontId="2" fillId="0" borderId="14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1"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0" xfId="0" applyFont="1" applyFill="1" applyAlignment="1">
      <alignment horizontal="left" vertical="center" wrapText="1"/>
    </xf>
    <xf numFmtId="0" fontId="2" fillId="0" borderId="30" xfId="0" applyFont="1" applyFill="1" applyBorder="1" applyAlignment="1">
      <alignment horizontal="left" wrapText="1"/>
    </xf>
    <xf numFmtId="0" fontId="2" fillId="0" borderId="0" xfId="0" applyFont="1" applyFill="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25" xfId="0" applyFont="1" applyFill="1" applyBorder="1" applyAlignment="1">
      <alignment horizontal="center"/>
    </xf>
    <xf numFmtId="185" fontId="2" fillId="2" borderId="187" xfId="0" applyNumberFormat="1" applyFont="1" applyFill="1" applyBorder="1" applyAlignment="1">
      <alignment horizontal="right"/>
    </xf>
    <xf numFmtId="185" fontId="2" fillId="2" borderId="4" xfId="0" applyNumberFormat="1" applyFont="1" applyFill="1" applyBorder="1" applyAlignment="1">
      <alignment horizontal="right"/>
    </xf>
    <xf numFmtId="0" fontId="11" fillId="0" borderId="2" xfId="0" applyFont="1" applyBorder="1" applyAlignment="1">
      <alignment horizontal="center" shrinkToFit="1"/>
    </xf>
    <xf numFmtId="0" fontId="11" fillId="0" borderId="4" xfId="0" applyFont="1" applyBorder="1" applyAlignment="1">
      <alignment horizontal="center" shrinkToFit="1"/>
    </xf>
    <xf numFmtId="0" fontId="2" fillId="2" borderId="0" xfId="0" applyFont="1" applyFill="1" applyAlignment="1">
      <alignment horizontal="center"/>
    </xf>
    <xf numFmtId="0" fontId="11" fillId="2" borderId="2" xfId="0" applyFont="1" applyFill="1" applyBorder="1" applyAlignment="1">
      <alignment horizontal="left"/>
    </xf>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0" xfId="0" applyFont="1" applyFill="1" applyAlignment="1">
      <alignment horizontal="left"/>
    </xf>
    <xf numFmtId="0" fontId="11" fillId="2" borderId="0" xfId="0" applyFont="1" applyFill="1" applyAlignment="1"/>
    <xf numFmtId="0" fontId="7" fillId="2" borderId="1" xfId="0" applyFont="1" applyFill="1" applyBorder="1" applyAlignment="1">
      <alignment vertical="center"/>
    </xf>
    <xf numFmtId="0" fontId="7" fillId="2" borderId="8" xfId="0" applyFont="1" applyFill="1" applyBorder="1" applyAlignment="1">
      <alignment vertical="center"/>
    </xf>
    <xf numFmtId="0" fontId="11" fillId="0" borderId="9" xfId="0" applyFont="1" applyBorder="1" applyAlignment="1">
      <alignment horizontal="center" shrinkToFit="1"/>
    </xf>
    <xf numFmtId="0" fontId="11" fillId="0" borderId="8" xfId="0" applyFont="1" applyBorder="1" applyAlignment="1">
      <alignment horizontal="center" shrinkToFit="1"/>
    </xf>
    <xf numFmtId="0" fontId="11" fillId="0" borderId="6" xfId="0" applyFont="1" applyBorder="1" applyAlignment="1">
      <alignment horizontal="center" shrinkToFit="1"/>
    </xf>
    <xf numFmtId="0" fontId="11" fillId="0" borderId="12" xfId="0" applyFont="1" applyBorder="1" applyAlignment="1">
      <alignment horizontal="center" shrinkToFit="1"/>
    </xf>
    <xf numFmtId="0" fontId="11" fillId="0" borderId="7" xfId="0" applyFont="1" applyBorder="1" applyAlignment="1">
      <alignment horizontal="center" shrinkToFit="1"/>
    </xf>
    <xf numFmtId="0" fontId="11" fillId="0" borderId="3" xfId="0" applyFont="1" applyBorder="1" applyAlignment="1">
      <alignment horizontal="center" shrinkToFi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86" fontId="2" fillId="2" borderId="5" xfId="0" applyNumberFormat="1" applyFont="1" applyFill="1" applyBorder="1" applyAlignment="1">
      <alignment horizontal="right"/>
    </xf>
    <xf numFmtId="186" fontId="2" fillId="2" borderId="2" xfId="0" applyNumberFormat="1" applyFont="1" applyFill="1" applyBorder="1" applyAlignment="1">
      <alignment horizontal="right"/>
    </xf>
    <xf numFmtId="186" fontId="2" fillId="2" borderId="4" xfId="0" applyNumberFormat="1" applyFont="1" applyFill="1" applyBorder="1" applyAlignment="1">
      <alignment horizontal="right"/>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2" fillId="2" borderId="1" xfId="0" applyFont="1" applyFill="1" applyBorder="1" applyAlignment="1">
      <alignment horizontal="left"/>
    </xf>
    <xf numFmtId="0" fontId="2" fillId="2" borderId="3" xfId="0" applyFont="1" applyFill="1" applyBorder="1" applyAlignment="1">
      <alignment horizontal="left"/>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2" borderId="43" xfId="6" applyFill="1" applyBorder="1" applyAlignment="1">
      <alignment horizontal="center" vertical="center" shrinkToFit="1"/>
    </xf>
    <xf numFmtId="0" fontId="2" fillId="2" borderId="149" xfId="6" applyFill="1" applyBorder="1" applyAlignment="1">
      <alignment horizontal="center" vertical="center" shrinkToFit="1"/>
    </xf>
    <xf numFmtId="0" fontId="14" fillId="0" borderId="146" xfId="6" applyFont="1" applyBorder="1" applyAlignment="1">
      <alignment horizontal="center" vertical="center"/>
    </xf>
    <xf numFmtId="0" fontId="2" fillId="2" borderId="147" xfId="6" applyFill="1" applyBorder="1" applyAlignment="1">
      <alignment horizontal="center" vertical="center" shrinkToFit="1"/>
    </xf>
    <xf numFmtId="0" fontId="2" fillId="2" borderId="148" xfId="6" applyFill="1" applyBorder="1" applyAlignment="1">
      <alignment horizontal="center" vertical="center" shrinkToFit="1"/>
    </xf>
    <xf numFmtId="0" fontId="2" fillId="0" borderId="144" xfId="6" applyBorder="1" applyAlignment="1">
      <alignment horizontal="center" vertical="center"/>
    </xf>
    <xf numFmtId="0" fontId="2" fillId="0" borderId="145" xfId="6" applyBorder="1" applyAlignment="1">
      <alignment horizontal="center" vertical="center"/>
    </xf>
    <xf numFmtId="0" fontId="2" fillId="0" borderId="43" xfId="6" applyBorder="1" applyAlignment="1">
      <alignment horizontal="center" vertical="center" shrinkToFit="1"/>
    </xf>
    <xf numFmtId="0" fontId="2" fillId="0" borderId="149" xfId="6" applyBorder="1" applyAlignment="1">
      <alignment horizontal="center" vertical="center" shrinkToFit="1"/>
    </xf>
    <xf numFmtId="0" fontId="2" fillId="0" borderId="147" xfId="6" applyBorder="1" applyAlignment="1">
      <alignment horizontal="center" vertical="center" shrinkToFit="1"/>
    </xf>
    <xf numFmtId="0" fontId="2" fillId="0" borderId="148" xfId="6" applyBorder="1" applyAlignment="1">
      <alignment horizontal="center" vertical="center" shrinkToFit="1"/>
    </xf>
    <xf numFmtId="38" fontId="34" fillId="2" borderId="90" xfId="7" applyNumberFormat="1" applyFont="1" applyFill="1" applyBorder="1" applyAlignment="1" applyProtection="1">
      <alignment horizontal="left" vertical="center" wrapText="1"/>
      <protection locked="0"/>
    </xf>
    <xf numFmtId="38" fontId="34" fillId="2" borderId="92" xfId="7" applyNumberFormat="1" applyFont="1" applyFill="1" applyBorder="1" applyAlignment="1" applyProtection="1">
      <alignment horizontal="left" vertical="center" wrapText="1"/>
      <protection locked="0"/>
    </xf>
    <xf numFmtId="38" fontId="34" fillId="2" borderId="93" xfId="7" applyNumberFormat="1" applyFont="1" applyFill="1" applyBorder="1" applyAlignment="1" applyProtection="1">
      <alignment horizontal="left" vertical="center" wrapText="1"/>
      <protection locked="0"/>
    </xf>
    <xf numFmtId="38" fontId="2" fillId="0" borderId="139" xfId="7" applyNumberFormat="1" applyFont="1" applyFill="1" applyBorder="1" applyAlignment="1">
      <alignment horizontal="center" vertical="center"/>
    </xf>
    <xf numFmtId="38" fontId="2" fillId="0" borderId="0" xfId="7" applyNumberFormat="1" applyFont="1" applyFill="1" applyBorder="1" applyAlignment="1">
      <alignment horizontal="center" vertical="center"/>
    </xf>
    <xf numFmtId="38" fontId="2" fillId="0" borderId="140" xfId="7" applyNumberFormat="1" applyFont="1" applyFill="1" applyBorder="1" applyAlignment="1">
      <alignment horizontal="center" vertical="center"/>
    </xf>
    <xf numFmtId="38" fontId="2" fillId="0" borderId="137" xfId="7" applyNumberFormat="1" applyFont="1" applyFill="1" applyBorder="1" applyAlignment="1">
      <alignment horizontal="center" vertical="center"/>
    </xf>
    <xf numFmtId="38" fontId="2" fillId="0" borderId="1" xfId="7" applyNumberFormat="1" applyFont="1" applyFill="1" applyBorder="1" applyAlignment="1">
      <alignment horizontal="center" vertical="center"/>
    </xf>
    <xf numFmtId="38" fontId="2" fillId="0" borderId="8" xfId="7" applyNumberFormat="1" applyFont="1" applyFill="1" applyBorder="1" applyAlignment="1">
      <alignment horizontal="center" vertical="center"/>
    </xf>
    <xf numFmtId="38" fontId="2" fillId="0" borderId="155" xfId="7" applyNumberFormat="1" applyFill="1" applyBorder="1" applyAlignment="1">
      <alignment horizontal="left" vertical="center"/>
    </xf>
    <xf numFmtId="38" fontId="2" fillId="0" borderId="156" xfId="7" applyNumberFormat="1" applyFill="1" applyBorder="1" applyAlignment="1">
      <alignment horizontal="left" vertical="center"/>
    </xf>
    <xf numFmtId="38" fontId="2" fillId="0" borderId="159" xfId="7" applyNumberFormat="1" applyFill="1" applyBorder="1" applyAlignment="1">
      <alignment horizontal="left" vertical="center"/>
    </xf>
    <xf numFmtId="38" fontId="2" fillId="0" borderId="160" xfId="7" applyNumberFormat="1" applyFill="1" applyBorder="1" applyAlignment="1">
      <alignment horizontal="left" vertical="center"/>
    </xf>
    <xf numFmtId="38" fontId="2" fillId="0" borderId="153" xfId="7" applyNumberFormat="1" applyFill="1" applyBorder="1" applyAlignment="1">
      <alignment horizontal="left" vertical="center"/>
    </xf>
    <xf numFmtId="38" fontId="2" fillId="0" borderId="154" xfId="7" applyNumberFormat="1" applyFill="1" applyBorder="1" applyAlignment="1">
      <alignment horizontal="left" vertical="center"/>
    </xf>
    <xf numFmtId="38" fontId="2" fillId="0" borderId="49" xfId="7" applyNumberFormat="1" applyFont="1" applyFill="1" applyBorder="1" applyAlignment="1">
      <alignment horizontal="center" vertical="distributed" textRotation="255"/>
    </xf>
    <xf numFmtId="38" fontId="2" fillId="0" borderId="178" xfId="7" applyNumberFormat="1" applyFont="1" applyFill="1" applyBorder="1" applyAlignment="1">
      <alignment vertical="center"/>
    </xf>
    <xf numFmtId="38" fontId="2" fillId="0" borderId="184" xfId="7" applyNumberFormat="1" applyFont="1" applyFill="1" applyBorder="1" applyAlignment="1">
      <alignment vertical="center"/>
    </xf>
    <xf numFmtId="38" fontId="2" fillId="0" borderId="185" xfId="7" applyNumberFormat="1" applyFont="1" applyFill="1" applyBorder="1" applyAlignment="1">
      <alignment vertical="center"/>
    </xf>
    <xf numFmtId="38" fontId="2" fillId="0" borderId="67" xfId="7" applyNumberFormat="1" applyFont="1" applyFill="1" applyBorder="1" applyAlignment="1">
      <alignment vertical="center"/>
    </xf>
    <xf numFmtId="38" fontId="2" fillId="0" borderId="69" xfId="7" applyNumberFormat="1" applyFont="1" applyFill="1" applyBorder="1" applyAlignment="1">
      <alignment vertical="center"/>
    </xf>
    <xf numFmtId="38" fontId="2" fillId="0" borderId="91" xfId="7" applyNumberFormat="1" applyFont="1" applyFill="1" applyBorder="1" applyAlignment="1">
      <alignment vertical="center"/>
    </xf>
    <xf numFmtId="38" fontId="7" fillId="0" borderId="179" xfId="2" applyFont="1" applyFill="1" applyBorder="1" applyAlignment="1">
      <alignment horizontal="right" vertical="center"/>
    </xf>
    <xf numFmtId="38" fontId="7" fillId="0" borderId="68" xfId="2" applyFont="1" applyFill="1" applyBorder="1" applyAlignment="1">
      <alignment horizontal="right" vertical="center"/>
    </xf>
    <xf numFmtId="38" fontId="7" fillId="0" borderId="178" xfId="2" applyFont="1" applyFill="1" applyBorder="1" applyAlignment="1" applyProtection="1">
      <alignment horizontal="right" vertical="center"/>
      <protection locked="0"/>
    </xf>
    <xf numFmtId="38" fontId="7" fillId="0" borderId="67" xfId="2" applyFont="1" applyFill="1" applyBorder="1" applyAlignment="1" applyProtection="1">
      <alignment horizontal="right" vertical="center"/>
      <protection locked="0"/>
    </xf>
    <xf numFmtId="38" fontId="2" fillId="0" borderId="180" xfId="7" applyNumberFormat="1" applyBorder="1" applyAlignment="1">
      <alignment horizontal="center" vertical="center"/>
    </xf>
    <xf numFmtId="38" fontId="2" fillId="0" borderId="181" xfId="7" applyNumberFormat="1" applyBorder="1" applyAlignment="1">
      <alignment horizontal="center" vertical="center"/>
    </xf>
    <xf numFmtId="38" fontId="2" fillId="0" borderId="182" xfId="7" applyNumberFormat="1" applyBorder="1" applyAlignment="1">
      <alignment horizontal="center" vertical="center"/>
    </xf>
    <xf numFmtId="38" fontId="2" fillId="0" borderId="183" xfId="7" applyNumberFormat="1" applyBorder="1" applyAlignment="1">
      <alignment horizontal="center" vertical="center"/>
    </xf>
    <xf numFmtId="38" fontId="7" fillId="0" borderId="138" xfId="7" applyNumberFormat="1" applyFont="1" applyFill="1" applyBorder="1" applyAlignment="1">
      <alignment horizontal="left" vertical="center"/>
    </xf>
    <xf numFmtId="38" fontId="7" fillId="0" borderId="12" xfId="7" applyNumberFormat="1" applyFont="1" applyFill="1" applyBorder="1" applyAlignment="1">
      <alignment horizontal="left" vertical="center"/>
    </xf>
    <xf numFmtId="38" fontId="7" fillId="0" borderId="7" xfId="7" applyNumberFormat="1" applyFont="1" applyFill="1" applyBorder="1" applyAlignment="1">
      <alignment horizontal="left" vertical="center"/>
    </xf>
    <xf numFmtId="38" fontId="7" fillId="0" borderId="161" xfId="7" applyNumberFormat="1" applyFont="1" applyFill="1" applyBorder="1" applyAlignment="1">
      <alignment horizontal="left" vertical="center"/>
    </xf>
    <xf numFmtId="38" fontId="7" fillId="0" borderId="107" xfId="7" applyNumberFormat="1" applyFont="1" applyFill="1" applyBorder="1" applyAlignment="1">
      <alignment horizontal="left" vertical="center"/>
    </xf>
    <xf numFmtId="38" fontId="7" fillId="0" borderId="162" xfId="7" applyNumberFormat="1" applyFont="1" applyFill="1" applyBorder="1" applyAlignment="1">
      <alignment horizontal="left" vertical="center"/>
    </xf>
    <xf numFmtId="38" fontId="15" fillId="0" borderId="163" xfId="7" applyNumberFormat="1" applyFont="1" applyFill="1" applyBorder="1" applyAlignment="1">
      <alignment horizontal="center" vertical="center"/>
    </xf>
    <xf numFmtId="38" fontId="15" fillId="0" borderId="111" xfId="7" applyNumberFormat="1" applyFont="1" applyFill="1" applyBorder="1" applyAlignment="1">
      <alignment horizontal="center" vertical="center"/>
    </xf>
    <xf numFmtId="38" fontId="15" fillId="0" borderId="164" xfId="7" applyNumberFormat="1" applyFont="1" applyFill="1" applyBorder="1" applyAlignment="1">
      <alignment horizontal="center" vertical="center"/>
    </xf>
    <xf numFmtId="38" fontId="2" fillId="0" borderId="165" xfId="7" applyNumberFormat="1" applyFill="1" applyBorder="1" applyAlignment="1">
      <alignment horizontal="left" vertical="center"/>
    </xf>
    <xf numFmtId="38" fontId="2" fillId="0" borderId="166" xfId="7" applyNumberFormat="1" applyFill="1" applyBorder="1" applyAlignment="1">
      <alignment horizontal="left" vertical="center"/>
    </xf>
    <xf numFmtId="38" fontId="15" fillId="0" borderId="167" xfId="7" applyNumberFormat="1" applyFont="1" applyFill="1" applyBorder="1" applyAlignment="1">
      <alignment horizontal="center" vertical="center"/>
    </xf>
    <xf numFmtId="38" fontId="15" fillId="0" borderId="168" xfId="7" applyNumberFormat="1" applyFont="1" applyFill="1" applyBorder="1" applyAlignment="1">
      <alignment horizontal="center" vertical="center"/>
    </xf>
    <xf numFmtId="38" fontId="15" fillId="0" borderId="169" xfId="7" applyNumberFormat="1" applyFont="1" applyFill="1" applyBorder="1" applyAlignment="1">
      <alignment horizontal="center" vertical="center"/>
    </xf>
    <xf numFmtId="38" fontId="15" fillId="0" borderId="31" xfId="7" applyNumberFormat="1" applyFont="1" applyFill="1" applyBorder="1" applyAlignment="1">
      <alignment horizontal="center" vertical="center"/>
    </xf>
    <xf numFmtId="38" fontId="15" fillId="0" borderId="60" xfId="7" applyNumberFormat="1" applyFont="1" applyFill="1" applyBorder="1" applyAlignment="1">
      <alignment horizontal="center" vertical="center"/>
    </xf>
    <xf numFmtId="38" fontId="15" fillId="0" borderId="20" xfId="7" applyNumberFormat="1" applyFont="1" applyFill="1" applyBorder="1" applyAlignment="1">
      <alignment horizontal="center" vertical="center"/>
    </xf>
    <xf numFmtId="38" fontId="7" fillId="0" borderId="153" xfId="7" applyNumberFormat="1" applyFont="1" applyFill="1" applyBorder="1" applyAlignment="1">
      <alignment horizontal="center" vertical="center"/>
    </xf>
    <xf numFmtId="38" fontId="7" fillId="0" borderId="154" xfId="7" applyNumberFormat="1" applyFont="1" applyFill="1" applyBorder="1" applyAlignment="1">
      <alignment horizontal="center" vertical="center"/>
    </xf>
    <xf numFmtId="38" fontId="7" fillId="0" borderId="155" xfId="7" applyNumberFormat="1" applyFont="1" applyFill="1" applyBorder="1" applyAlignment="1">
      <alignment horizontal="center" vertical="center"/>
    </xf>
    <xf numFmtId="38" fontId="7" fillId="0" borderId="156" xfId="7" applyNumberFormat="1" applyFont="1" applyFill="1" applyBorder="1" applyAlignment="1">
      <alignment horizontal="center" vertical="center"/>
    </xf>
    <xf numFmtId="38" fontId="2" fillId="0" borderId="157" xfId="7" applyNumberFormat="1" applyFont="1" applyFill="1" applyBorder="1" applyAlignment="1">
      <alignment vertical="center"/>
    </xf>
    <xf numFmtId="38" fontId="2" fillId="0" borderId="151" xfId="7" applyNumberFormat="1" applyFont="1" applyFill="1" applyBorder="1" applyAlignment="1">
      <alignment horizontal="center" vertical="center" textRotation="255" shrinkToFit="1"/>
    </xf>
    <xf numFmtId="38" fontId="2" fillId="0" borderId="158" xfId="7" applyNumberFormat="1" applyFont="1" applyFill="1" applyBorder="1" applyAlignment="1">
      <alignment horizontal="center" vertical="center" textRotation="255" shrinkToFit="1"/>
    </xf>
    <xf numFmtId="38" fontId="2" fillId="0" borderId="103" xfId="7" applyNumberFormat="1" applyFont="1" applyFill="1" applyBorder="1" applyAlignment="1">
      <alignment horizontal="left" vertical="center" wrapText="1"/>
    </xf>
    <xf numFmtId="38" fontId="2" fillId="0" borderId="104" xfId="7" applyNumberFormat="1" applyFill="1" applyBorder="1" applyAlignment="1">
      <alignment horizontal="left" vertical="center" wrapText="1"/>
    </xf>
    <xf numFmtId="38" fontId="7" fillId="0" borderId="135" xfId="7" applyNumberFormat="1" applyFont="1" applyFill="1" applyBorder="1" applyAlignment="1">
      <alignment horizontal="left" vertical="center"/>
    </xf>
    <xf numFmtId="38" fontId="7" fillId="0" borderId="24" xfId="7" applyNumberFormat="1" applyFont="1" applyFill="1" applyBorder="1" applyAlignment="1">
      <alignment horizontal="left" vertical="center"/>
    </xf>
    <xf numFmtId="38" fontId="7" fillId="0" borderId="136" xfId="7" applyNumberFormat="1" applyFont="1" applyFill="1" applyBorder="1" applyAlignment="1">
      <alignment horizontal="left" vertical="center"/>
    </xf>
    <xf numFmtId="38" fontId="7" fillId="0" borderId="139" xfId="7" applyNumberFormat="1" applyFont="1" applyFill="1" applyBorder="1" applyAlignment="1">
      <alignment horizontal="left" vertical="center"/>
    </xf>
    <xf numFmtId="38" fontId="7" fillId="0" borderId="0" xfId="7" applyNumberFormat="1" applyFont="1" applyFill="1" applyBorder="1" applyAlignment="1">
      <alignment horizontal="left" vertical="center"/>
    </xf>
    <xf numFmtId="38" fontId="7" fillId="0" borderId="140" xfId="7" applyNumberFormat="1" applyFont="1" applyFill="1" applyBorder="1" applyAlignment="1">
      <alignment horizontal="left" vertical="center"/>
    </xf>
    <xf numFmtId="38" fontId="7" fillId="0" borderId="137" xfId="7" applyNumberFormat="1" applyFont="1" applyFill="1" applyBorder="1" applyAlignment="1">
      <alignment horizontal="left" vertical="center"/>
    </xf>
    <xf numFmtId="38" fontId="7" fillId="0" borderId="1" xfId="7" applyNumberFormat="1" applyFont="1" applyFill="1" applyBorder="1" applyAlignment="1">
      <alignment horizontal="left" vertical="center"/>
    </xf>
    <xf numFmtId="38" fontId="7" fillId="0" borderId="8" xfId="7" applyNumberFormat="1" applyFont="1" applyFill="1" applyBorder="1" applyAlignment="1">
      <alignment horizontal="left" vertical="center"/>
    </xf>
    <xf numFmtId="38" fontId="7" fillId="0" borderId="138" xfId="7" applyNumberFormat="1" applyFont="1" applyFill="1" applyBorder="1" applyAlignment="1">
      <alignment vertical="center" shrinkToFit="1"/>
    </xf>
    <xf numFmtId="38" fontId="7" fillId="0" borderId="12" xfId="7" applyNumberFormat="1" applyFont="1" applyFill="1" applyBorder="1" applyAlignment="1">
      <alignment vertical="center" shrinkToFit="1"/>
    </xf>
    <xf numFmtId="38" fontId="7" fillId="0" borderId="7" xfId="7" applyNumberFormat="1" applyFont="1" applyFill="1" applyBorder="1" applyAlignment="1">
      <alignment vertical="center" shrinkToFit="1"/>
    </xf>
    <xf numFmtId="38" fontId="7" fillId="0" borderId="137" xfId="7" applyNumberFormat="1" applyFont="1" applyFill="1" applyBorder="1" applyAlignment="1">
      <alignment vertical="center" shrinkToFit="1"/>
    </xf>
    <xf numFmtId="38" fontId="7" fillId="0" borderId="1" xfId="7" applyNumberFormat="1" applyFont="1" applyFill="1" applyBorder="1" applyAlignment="1">
      <alignment vertical="center" shrinkToFit="1"/>
    </xf>
    <xf numFmtId="38" fontId="7" fillId="0" borderId="8" xfId="7" applyNumberFormat="1" applyFont="1" applyFill="1" applyBorder="1" applyAlignment="1">
      <alignment vertical="center" shrinkToFit="1"/>
    </xf>
    <xf numFmtId="38" fontId="2" fillId="0" borderId="150" xfId="7" applyNumberFormat="1" applyFill="1" applyBorder="1" applyAlignment="1">
      <alignment horizontal="center" vertical="center" textRotation="255"/>
    </xf>
    <xf numFmtId="38" fontId="2" fillId="0" borderId="151" xfId="7" applyNumberFormat="1" applyFill="1" applyBorder="1" applyAlignment="1">
      <alignment horizontal="center" vertical="center" textRotation="255"/>
    </xf>
    <xf numFmtId="38" fontId="2" fillId="0" borderId="152" xfId="7" applyNumberFormat="1" applyFill="1" applyBorder="1" applyAlignment="1">
      <alignment horizontal="center" vertical="center" textRotation="255"/>
    </xf>
    <xf numFmtId="38" fontId="2" fillId="0" borderId="101" xfId="7" applyNumberFormat="1" applyFont="1" applyFill="1" applyBorder="1" applyAlignment="1">
      <alignment vertical="center" wrapText="1"/>
    </xf>
    <xf numFmtId="38" fontId="2" fillId="0" borderId="102" xfId="7" applyNumberFormat="1" applyFont="1" applyFill="1" applyBorder="1" applyAlignment="1">
      <alignment vertical="center" wrapText="1"/>
    </xf>
    <xf numFmtId="38" fontId="2" fillId="2" borderId="2" xfId="1" applyFont="1" applyFill="1" applyBorder="1" applyAlignment="1">
      <alignment vertical="center"/>
    </xf>
    <xf numFmtId="38" fontId="2" fillId="2" borderId="4" xfId="1" applyFont="1" applyFill="1" applyBorder="1" applyAlignment="1">
      <alignment vertical="center"/>
    </xf>
    <xf numFmtId="38" fontId="2" fillId="2" borderId="3" xfId="1" applyFont="1" applyFill="1" applyBorder="1" applyAlignment="1">
      <alignment vertical="center"/>
    </xf>
    <xf numFmtId="38" fontId="2" fillId="2" borderId="22" xfId="1" applyFont="1" applyFill="1" applyBorder="1" applyAlignment="1">
      <alignment vertical="center"/>
    </xf>
    <xf numFmtId="38" fontId="2" fillId="2" borderId="61" xfId="1" applyFont="1" applyFill="1" applyBorder="1" applyAlignment="1">
      <alignment vertical="center"/>
    </xf>
    <xf numFmtId="38" fontId="2" fillId="2" borderId="62" xfId="1" applyFont="1" applyFill="1" applyBorder="1" applyAlignment="1">
      <alignment vertical="center"/>
    </xf>
    <xf numFmtId="38" fontId="2" fillId="2" borderId="177" xfId="1" applyFont="1" applyFill="1" applyBorder="1" applyAlignment="1">
      <alignment vertical="center"/>
    </xf>
    <xf numFmtId="38" fontId="2" fillId="2" borderId="32" xfId="1" applyFont="1" applyFill="1" applyBorder="1" applyAlignment="1">
      <alignment vertical="center"/>
    </xf>
    <xf numFmtId="38" fontId="2" fillId="2" borderId="13" xfId="1" applyFont="1" applyFill="1" applyBorder="1" applyAlignment="1">
      <alignment vertical="center"/>
    </xf>
    <xf numFmtId="38" fontId="2" fillId="2" borderId="18" xfId="1" applyFont="1" applyFill="1" applyBorder="1" applyAlignment="1">
      <alignment vertical="center"/>
    </xf>
    <xf numFmtId="38" fontId="2" fillId="0" borderId="141" xfId="1" applyFont="1" applyBorder="1" applyAlignment="1">
      <alignment vertical="center"/>
    </xf>
    <xf numFmtId="38" fontId="2" fillId="0" borderId="142" xfId="1" applyFont="1" applyBorder="1" applyAlignment="1">
      <alignment vertical="center"/>
    </xf>
    <xf numFmtId="38" fontId="2" fillId="0" borderId="19" xfId="1" applyFont="1" applyBorder="1" applyAlignment="1">
      <alignment vertical="center"/>
    </xf>
    <xf numFmtId="0" fontId="2" fillId="0" borderId="2" xfId="5" applyFont="1" applyBorder="1" applyAlignment="1">
      <alignment vertical="center"/>
    </xf>
    <xf numFmtId="0" fontId="2" fillId="0" borderId="3" xfId="5" applyFont="1" applyBorder="1" applyAlignment="1">
      <alignment vertical="center"/>
    </xf>
    <xf numFmtId="0" fontId="2" fillId="0" borderId="4" xfId="5"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4" xfId="1" applyFont="1" applyBorder="1" applyAlignment="1">
      <alignment vertical="center"/>
    </xf>
    <xf numFmtId="0" fontId="2" fillId="2" borderId="2" xfId="5" applyFont="1" applyFill="1" applyBorder="1" applyAlignment="1">
      <alignment vertical="center"/>
    </xf>
    <xf numFmtId="0" fontId="2" fillId="2" borderId="3" xfId="5" applyFont="1" applyFill="1" applyBorder="1" applyAlignment="1">
      <alignment vertical="center"/>
    </xf>
    <xf numFmtId="0" fontId="2" fillId="2" borderId="4" xfId="5" applyFont="1" applyFill="1" applyBorder="1" applyAlignment="1">
      <alignment vertical="center"/>
    </xf>
    <xf numFmtId="38" fontId="25" fillId="0" borderId="2" xfId="1" applyFont="1" applyFill="1" applyBorder="1" applyAlignment="1">
      <alignment vertical="center"/>
    </xf>
    <xf numFmtId="38" fontId="25" fillId="0" borderId="3" xfId="1" applyFont="1" applyFill="1" applyBorder="1" applyAlignment="1">
      <alignment vertical="center"/>
    </xf>
    <xf numFmtId="38" fontId="25" fillId="2" borderId="2" xfId="1" applyFont="1" applyFill="1" applyBorder="1" applyAlignment="1" applyProtection="1">
      <alignment vertical="center"/>
      <protection locked="0"/>
    </xf>
    <xf numFmtId="38" fontId="25" fillId="2" borderId="3" xfId="1" applyFont="1" applyFill="1" applyBorder="1" applyAlignment="1" applyProtection="1">
      <alignment vertical="center"/>
      <protection locked="0"/>
    </xf>
    <xf numFmtId="181" fontId="25" fillId="2" borderId="2" xfId="3" applyNumberFormat="1" applyFont="1" applyFill="1" applyBorder="1" applyAlignment="1" applyProtection="1">
      <alignment vertical="center"/>
      <protection locked="0"/>
    </xf>
    <xf numFmtId="181" fontId="25" fillId="2" borderId="3" xfId="3" applyNumberFormat="1" applyFont="1" applyFill="1" applyBorder="1" applyAlignment="1" applyProtection="1">
      <alignment vertical="center"/>
      <protection locked="0"/>
    </xf>
    <xf numFmtId="38" fontId="25" fillId="0" borderId="2" xfId="1" applyFont="1" applyFill="1" applyBorder="1" applyAlignment="1" applyProtection="1">
      <alignment vertical="center"/>
    </xf>
    <xf numFmtId="38" fontId="25" fillId="0" borderId="3" xfId="1" applyFont="1" applyFill="1" applyBorder="1" applyAlignment="1" applyProtection="1">
      <alignment vertical="center"/>
    </xf>
    <xf numFmtId="0" fontId="25" fillId="2" borderId="2" xfId="3" applyFont="1" applyFill="1" applyBorder="1" applyAlignment="1" applyProtection="1">
      <alignment vertical="center"/>
      <protection locked="0"/>
    </xf>
    <xf numFmtId="0" fontId="25" fillId="2" borderId="3" xfId="3" applyFont="1" applyFill="1" applyBorder="1" applyAlignment="1" applyProtection="1">
      <alignment vertical="center"/>
      <protection locked="0"/>
    </xf>
    <xf numFmtId="38" fontId="25" fillId="0" borderId="2" xfId="3" applyNumberFormat="1" applyFont="1" applyFill="1" applyBorder="1" applyAlignment="1" applyProtection="1">
      <alignment vertical="center"/>
    </xf>
    <xf numFmtId="0" fontId="25" fillId="0" borderId="3" xfId="3" applyFont="1" applyFill="1" applyBorder="1" applyAlignment="1" applyProtection="1">
      <alignment vertical="center"/>
    </xf>
    <xf numFmtId="0" fontId="25" fillId="0" borderId="3" xfId="3" applyFont="1" applyFill="1" applyBorder="1" applyAlignment="1">
      <alignment horizontal="center" vertical="center"/>
    </xf>
    <xf numFmtId="0" fontId="25" fillId="0" borderId="4" xfId="3" applyFont="1" applyFill="1" applyBorder="1" applyAlignment="1">
      <alignment horizontal="center" vertical="center"/>
    </xf>
    <xf numFmtId="38" fontId="26" fillId="0" borderId="2" xfId="1" applyFont="1" applyFill="1" applyBorder="1" applyAlignment="1">
      <alignment vertical="center"/>
    </xf>
    <xf numFmtId="38" fontId="26" fillId="0" borderId="3" xfId="1" applyFont="1" applyFill="1" applyBorder="1" applyAlignment="1">
      <alignment vertical="center"/>
    </xf>
    <xf numFmtId="0" fontId="25" fillId="0" borderId="10" xfId="3" applyFont="1" applyFill="1" applyBorder="1" applyAlignment="1">
      <alignment horizontal="center" vertical="center"/>
    </xf>
    <xf numFmtId="0" fontId="25" fillId="0" borderId="5" xfId="3" applyFont="1" applyFill="1" applyBorder="1" applyAlignment="1">
      <alignment horizontal="center" vertical="center"/>
    </xf>
    <xf numFmtId="0" fontId="25" fillId="0" borderId="5" xfId="3" applyFont="1" applyFill="1" applyBorder="1" applyAlignment="1">
      <alignment horizontal="center" vertical="center" wrapText="1"/>
    </xf>
    <xf numFmtId="0" fontId="25" fillId="0" borderId="12" xfId="3" applyFont="1" applyFill="1" applyBorder="1" applyAlignment="1">
      <alignment horizontal="left" vertical="center"/>
    </xf>
    <xf numFmtId="0" fontId="25" fillId="0" borderId="7" xfId="3" applyFont="1" applyFill="1" applyBorder="1" applyAlignment="1">
      <alignment horizontal="left" vertical="center"/>
    </xf>
    <xf numFmtId="38" fontId="25" fillId="2" borderId="81" xfId="1" applyFont="1" applyFill="1" applyBorder="1" applyAlignment="1" applyProtection="1">
      <alignment vertical="center"/>
      <protection locked="0"/>
    </xf>
    <xf numFmtId="38" fontId="25" fillId="0" borderId="81" xfId="1" applyFont="1" applyFill="1" applyBorder="1" applyAlignment="1" applyProtection="1">
      <alignment vertical="center"/>
      <protection locked="0"/>
    </xf>
    <xf numFmtId="38" fontId="26" fillId="0" borderId="2" xfId="1" applyNumberFormat="1" applyFont="1" applyFill="1" applyBorder="1" applyAlignment="1">
      <alignment vertical="center"/>
    </xf>
    <xf numFmtId="38" fontId="26" fillId="0" borderId="3" xfId="1" applyNumberFormat="1" applyFont="1" applyFill="1" applyBorder="1" applyAlignment="1">
      <alignment vertical="center"/>
    </xf>
    <xf numFmtId="0" fontId="25" fillId="0" borderId="2" xfId="3" applyFont="1" applyFill="1" applyBorder="1" applyAlignment="1">
      <alignment horizontal="center" vertical="center"/>
    </xf>
    <xf numFmtId="0" fontId="25" fillId="0" borderId="2" xfId="3" applyFont="1" applyFill="1" applyBorder="1" applyAlignment="1">
      <alignment horizontal="center" vertical="center" wrapText="1"/>
    </xf>
    <xf numFmtId="0" fontId="25" fillId="0" borderId="5" xfId="3" applyFont="1" applyFill="1" applyBorder="1" applyAlignment="1">
      <alignment horizontal="left" vertical="center"/>
    </xf>
    <xf numFmtId="38" fontId="26" fillId="0" borderId="6" xfId="1" applyFont="1" applyFill="1" applyBorder="1" applyAlignment="1">
      <alignment vertical="center"/>
    </xf>
    <xf numFmtId="38" fontId="26" fillId="0" borderId="12" xfId="1" applyFont="1" applyFill="1" applyBorder="1" applyAlignment="1">
      <alignment vertical="center"/>
    </xf>
    <xf numFmtId="38" fontId="26" fillId="0" borderId="11" xfId="1" applyFont="1" applyFill="1" applyBorder="1" applyAlignment="1">
      <alignment vertical="center"/>
    </xf>
    <xf numFmtId="38" fontId="26" fillId="0" borderId="0" xfId="1" applyFont="1" applyFill="1" applyBorder="1" applyAlignment="1">
      <alignment vertical="center"/>
    </xf>
    <xf numFmtId="38" fontId="26" fillId="0" borderId="9" xfId="1" applyFont="1" applyFill="1" applyBorder="1" applyAlignment="1">
      <alignment vertical="center"/>
    </xf>
    <xf numFmtId="38" fontId="26" fillId="0" borderId="1" xfId="1" applyFont="1" applyFill="1" applyBorder="1" applyAlignment="1">
      <alignment vertical="center"/>
    </xf>
    <xf numFmtId="38" fontId="25" fillId="2" borderId="88" xfId="1" applyFont="1" applyFill="1" applyBorder="1" applyAlignment="1" applyProtection="1">
      <alignment vertical="center"/>
      <protection locked="0"/>
    </xf>
    <xf numFmtId="0" fontId="25" fillId="0" borderId="7" xfId="3" applyFont="1" applyFill="1" applyBorder="1" applyAlignment="1">
      <alignment horizontal="center" vertical="center"/>
    </xf>
    <xf numFmtId="0" fontId="25" fillId="0" borderId="140" xfId="3" applyFont="1" applyFill="1" applyBorder="1" applyAlignment="1">
      <alignment horizontal="center" vertical="center"/>
    </xf>
    <xf numFmtId="0" fontId="25" fillId="0" borderId="8" xfId="3" applyFont="1" applyFill="1" applyBorder="1" applyAlignment="1">
      <alignment horizontal="center" vertical="center"/>
    </xf>
    <xf numFmtId="38" fontId="25" fillId="0" borderId="88" xfId="1" applyFont="1" applyFill="1" applyBorder="1" applyAlignment="1">
      <alignment vertical="center"/>
    </xf>
    <xf numFmtId="38" fontId="25" fillId="2" borderId="99" xfId="1" applyFont="1" applyFill="1" applyBorder="1" applyAlignment="1" applyProtection="1">
      <alignment vertical="center"/>
      <protection locked="0"/>
    </xf>
    <xf numFmtId="0" fontId="26" fillId="0" borderId="5" xfId="3" applyFont="1" applyFill="1" applyBorder="1" applyAlignment="1">
      <alignment horizontal="center" vertical="center"/>
    </xf>
    <xf numFmtId="0" fontId="25" fillId="0" borderId="6" xfId="3" applyFont="1" applyFill="1" applyBorder="1" applyAlignment="1">
      <alignment vertical="center"/>
    </xf>
    <xf numFmtId="0" fontId="25" fillId="0" borderId="12" xfId="3" applyFont="1" applyFill="1" applyBorder="1" applyAlignment="1">
      <alignment vertical="center"/>
    </xf>
    <xf numFmtId="0" fontId="25" fillId="0" borderId="7" xfId="3" applyFont="1" applyFill="1" applyBorder="1" applyAlignment="1">
      <alignment vertical="center"/>
    </xf>
    <xf numFmtId="0" fontId="25" fillId="0" borderId="11" xfId="3" applyFont="1" applyFill="1" applyBorder="1" applyAlignment="1">
      <alignment vertical="center"/>
    </xf>
    <xf numFmtId="0" fontId="25" fillId="0" borderId="0" xfId="3" applyFont="1" applyFill="1" applyBorder="1" applyAlignment="1">
      <alignment vertical="center"/>
    </xf>
    <xf numFmtId="0" fontId="25" fillId="0" borderId="140" xfId="3" applyFont="1" applyFill="1" applyBorder="1" applyAlignment="1">
      <alignment vertical="center"/>
    </xf>
    <xf numFmtId="0" fontId="25" fillId="0" borderId="9" xfId="3" applyFont="1" applyFill="1" applyBorder="1" applyAlignment="1">
      <alignment vertical="center"/>
    </xf>
    <xf numFmtId="0" fontId="25" fillId="0" borderId="1" xfId="3" applyFont="1" applyFill="1" applyBorder="1" applyAlignment="1">
      <alignment vertical="center"/>
    </xf>
    <xf numFmtId="0" fontId="25" fillId="0" borderId="8" xfId="3" applyFont="1" applyFill="1" applyBorder="1" applyAlignment="1">
      <alignment vertical="center"/>
    </xf>
    <xf numFmtId="38" fontId="25" fillId="0" borderId="81" xfId="1" applyFont="1" applyFill="1" applyBorder="1" applyAlignment="1">
      <alignment vertical="center"/>
    </xf>
    <xf numFmtId="38" fontId="25" fillId="0" borderId="99" xfId="1" applyFont="1" applyFill="1" applyBorder="1" applyAlignment="1">
      <alignment vertical="center"/>
    </xf>
    <xf numFmtId="0" fontId="25" fillId="0" borderId="132" xfId="3" applyFont="1" applyFill="1" applyBorder="1" applyAlignment="1">
      <alignment horizontal="center" vertical="center"/>
    </xf>
    <xf numFmtId="0" fontId="25" fillId="0" borderId="176" xfId="3" applyFont="1" applyFill="1" applyBorder="1" applyAlignment="1">
      <alignment horizontal="center" vertical="center"/>
    </xf>
    <xf numFmtId="0" fontId="25" fillId="2" borderId="2" xfId="3" applyFont="1" applyFill="1" applyBorder="1" applyAlignment="1" applyProtection="1">
      <alignment horizontal="center" vertical="center" shrinkToFit="1"/>
      <protection locked="0"/>
    </xf>
    <xf numFmtId="0" fontId="25" fillId="2" borderId="3" xfId="3" applyFont="1" applyFill="1" applyBorder="1" applyAlignment="1" applyProtection="1">
      <alignment horizontal="center" vertical="center" shrinkToFit="1"/>
      <protection locked="0"/>
    </xf>
    <xf numFmtId="0" fontId="25" fillId="2" borderId="122" xfId="3" applyFont="1" applyFill="1" applyBorder="1" applyAlignment="1" applyProtection="1">
      <alignment horizontal="center" vertical="center" shrinkToFit="1"/>
      <protection locked="0"/>
    </xf>
    <xf numFmtId="0" fontId="25" fillId="0" borderId="170" xfId="3" applyFont="1" applyFill="1" applyBorder="1" applyAlignment="1" applyProtection="1">
      <alignment horizontal="center" vertical="center" shrinkToFit="1"/>
      <protection locked="0"/>
    </xf>
    <xf numFmtId="0" fontId="25" fillId="0" borderId="171" xfId="3" applyFont="1" applyFill="1" applyBorder="1" applyAlignment="1" applyProtection="1">
      <alignment horizontal="center" vertical="center" shrinkToFit="1"/>
      <protection locked="0"/>
    </xf>
    <xf numFmtId="0" fontId="25" fillId="0" borderId="172" xfId="3" applyFont="1" applyFill="1" applyBorder="1" applyAlignment="1" applyProtection="1">
      <alignment horizontal="center" vertical="center" shrinkToFit="1"/>
      <protection locked="0"/>
    </xf>
    <xf numFmtId="0" fontId="25" fillId="0" borderId="120" xfId="3" applyFont="1" applyFill="1" applyBorder="1" applyAlignment="1">
      <alignment horizontal="center" vertical="center"/>
    </xf>
    <xf numFmtId="0" fontId="25" fillId="0" borderId="175" xfId="3" applyFont="1" applyFill="1" applyBorder="1" applyAlignment="1">
      <alignment horizontal="center" vertical="center"/>
    </xf>
    <xf numFmtId="0" fontId="25" fillId="0" borderId="173" xfId="3" applyFont="1" applyFill="1" applyBorder="1" applyAlignment="1">
      <alignment horizontal="center" vertical="center"/>
    </xf>
    <xf numFmtId="0" fontId="25" fillId="0" borderId="174" xfId="3" applyFont="1" applyFill="1" applyBorder="1" applyAlignment="1">
      <alignment horizontal="center" vertical="center"/>
    </xf>
    <xf numFmtId="0" fontId="2" fillId="2" borderId="0" xfId="0" applyFont="1" applyFill="1" applyAlignment="1">
      <alignment horizontal="left" vertical="center"/>
    </xf>
    <xf numFmtId="0" fontId="11" fillId="0" borderId="0" xfId="0" applyFont="1" applyAlignment="1">
      <alignment horizontal="left" wrapText="1"/>
    </xf>
    <xf numFmtId="0" fontId="2" fillId="2" borderId="0" xfId="0" applyFont="1" applyFill="1" applyBorder="1" applyAlignment="1">
      <alignment horizontal="left" vertical="center"/>
    </xf>
    <xf numFmtId="0" fontId="2" fillId="2" borderId="0" xfId="0" applyFont="1" applyFill="1" applyBorder="1" applyAlignment="1">
      <alignment horizontal="center"/>
    </xf>
  </cellXfs>
  <cellStyles count="8">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勤務割表" xfId="6" xr:uid="{00000000-0005-0000-0000-000006000000}"/>
    <cellStyle name="標準_所要資金及び事業開始" xfId="7" xr:uid="{00000000-0005-0000-0000-000007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257176</xdr:colOff>
      <xdr:row>0</xdr:row>
      <xdr:rowOff>161926</xdr:rowOff>
    </xdr:from>
    <xdr:to>
      <xdr:col>27</xdr:col>
      <xdr:colOff>403860</xdr:colOff>
      <xdr:row>12</xdr:row>
      <xdr:rowOff>123825</xdr:rowOff>
    </xdr:to>
    <xdr:sp macro="" textlink="">
      <xdr:nvSpPr>
        <xdr:cNvPr id="2" name="四角形: 角を丸くする 1">
          <a:extLst>
            <a:ext uri="{FF2B5EF4-FFF2-40B4-BE49-F238E27FC236}">
              <a16:creationId xmlns:a16="http://schemas.microsoft.com/office/drawing/2014/main" id="{112E15BE-D9CE-A926-B509-B0FD1CB5C5EA}"/>
            </a:ext>
          </a:extLst>
        </xdr:cNvPr>
        <xdr:cNvSpPr/>
      </xdr:nvSpPr>
      <xdr:spPr bwMode="auto">
        <a:xfrm>
          <a:off x="5979796" y="161926"/>
          <a:ext cx="6318884" cy="2895599"/>
        </a:xfrm>
        <a:prstGeom prst="roundRect">
          <a:avLst>
            <a:gd name="adj" fmla="val 57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lang="en-US" altLang="ja-JP" sz="1100" b="0" i="0" u="none" strike="noStrike">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a:solidFill>
                <a:srgbClr val="FF0000"/>
              </a:solidFill>
              <a:effectLst/>
              <a:latin typeface="ＭＳ ゴシック" panose="020B0609070205080204" pitchFamily="49" charset="-128"/>
              <a:ea typeface="ＭＳ ゴシック" panose="020B0609070205080204" pitchFamily="49" charset="-128"/>
              <a:cs typeface="+mn-cs"/>
            </a:rPr>
            <a:t>申請書（鑑）の作成にあたっての留意点</a:t>
          </a:r>
          <a:r>
            <a:rPr lang="en-US" altLang="ja-JP" sz="1100" b="0" i="0" u="none" strike="noStrike">
              <a:solidFill>
                <a:srgbClr val="FF0000"/>
              </a:solidFill>
              <a:effectLst/>
              <a:latin typeface="ＭＳ ゴシック" panose="020B0609070205080204" pitchFamily="49" charset="-128"/>
              <a:ea typeface="ＭＳ ゴシック" panose="020B0609070205080204" pitchFamily="49" charset="-128"/>
              <a:cs typeface="+mn-cs"/>
            </a:rPr>
            <a:t>〉</a:t>
          </a: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１．申請者の概要欄（上段）の記載について</a:t>
          </a: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a:t>
          </a:r>
          <a:r>
            <a:rPr lang="en-US" altLang="ja-JP" sz="1100" b="0" i="0" u="none" strike="noStrike">
              <a:effectLst/>
              <a:latin typeface="ＭＳ ゴシック" panose="020B0609070205080204" pitchFamily="49" charset="-128"/>
              <a:ea typeface="ＭＳ ゴシック" panose="020B0609070205080204" pitchFamily="49" charset="-128"/>
              <a:cs typeface="+mn-cs"/>
            </a:rPr>
            <a:t>(1)</a:t>
          </a:r>
          <a:r>
            <a:rPr lang="ja-JP" altLang="en-US" sz="1100" b="0" i="0" u="none" strike="noStrike">
              <a:effectLst/>
              <a:latin typeface="ＭＳ ゴシック" panose="020B0609070205080204" pitchFamily="49" charset="-128"/>
              <a:ea typeface="ＭＳ ゴシック" panose="020B0609070205080204" pitchFamily="49" charset="-128"/>
              <a:cs typeface="+mn-cs"/>
            </a:rPr>
            <a:t>住所</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ＭＳ ゴシック" panose="020B0609070205080204" pitchFamily="49" charset="-128"/>
              <a:ea typeface="ＭＳ ゴシック" panose="020B0609070205080204" pitchFamily="49" charset="-128"/>
              <a:cs typeface="+mn-cs"/>
            </a:rPr>
            <a:t>　　　・既存法人の場合は登記事項証明書（登記簿謄本）上の本社所在地を</a:t>
          </a:r>
          <a:r>
            <a:rPr lang="ja-JP" altLang="ja-JP" sz="1100" b="0" i="0">
              <a:effectLst/>
              <a:latin typeface="+mn-lt"/>
              <a:ea typeface="+mn-ea"/>
              <a:cs typeface="+mn-cs"/>
            </a:rPr>
            <a:t>記入してください。</a:t>
          </a:r>
          <a:endParaRPr lang="ja-JP"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ＭＳ ゴシック" panose="020B0609070205080204" pitchFamily="49" charset="-128"/>
              <a:ea typeface="ＭＳ ゴシック" panose="020B0609070205080204" pitchFamily="49" charset="-128"/>
              <a:cs typeface="+mn-cs"/>
            </a:rPr>
            <a:t>　　　・設立法人の場合は定款上の本社所在地を</a:t>
          </a:r>
          <a:r>
            <a:rPr lang="ja-JP" altLang="ja-JP" sz="1100" b="0" i="0">
              <a:effectLst/>
              <a:latin typeface="+mn-lt"/>
              <a:ea typeface="+mn-ea"/>
              <a:cs typeface="+mn-cs"/>
            </a:rPr>
            <a:t>記入してください。</a:t>
          </a:r>
          <a:endParaRPr lang="ja-JP" altLang="ja-JP" b="0">
            <a:effectLst/>
          </a:endParaRP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・個人の場合は住民票上の住所を記入してください。</a:t>
          </a:r>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a:t>
          </a:r>
          <a:r>
            <a:rPr lang="en-US" altLang="ja-JP" sz="1100" b="0" i="0" u="none" strike="noStrike">
              <a:effectLst/>
              <a:latin typeface="ＭＳ ゴシック" panose="020B0609070205080204" pitchFamily="49" charset="-128"/>
              <a:ea typeface="ＭＳ ゴシック" panose="020B0609070205080204" pitchFamily="49" charset="-128"/>
              <a:cs typeface="+mn-cs"/>
            </a:rPr>
            <a:t>(2)</a:t>
          </a:r>
          <a:r>
            <a:rPr lang="ja-JP" altLang="en-US" sz="1100" b="0" i="0" u="none" strike="noStrike">
              <a:effectLst/>
              <a:latin typeface="ＭＳ ゴシック" panose="020B0609070205080204" pitchFamily="49" charset="-128"/>
              <a:ea typeface="ＭＳ ゴシック" panose="020B0609070205080204" pitchFamily="49" charset="-128"/>
              <a:cs typeface="+mn-cs"/>
            </a:rPr>
            <a:t>氏名又は名称、代表者氏名</a:t>
          </a:r>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・法人の場合は商号（法人名）及びその代表者氏名（設立法人の場合は設立発起人等の</a:t>
          </a: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氏名）及び役職を記入してください。</a:t>
          </a:r>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・個人の場合は氏名を記入してください。なお、屋号を用いる場合は併記してください。</a:t>
          </a:r>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endParaRPr lang="en-US" altLang="ja-JP" sz="1100" b="0" i="0" u="none" strike="noStrike">
            <a:effectLst/>
            <a:latin typeface="ＭＳ ゴシック" panose="020B0609070205080204" pitchFamily="49" charset="-128"/>
            <a:ea typeface="ＭＳ ゴシック" panose="020B0609070205080204" pitchFamily="49" charset="-128"/>
            <a:cs typeface="+mn-cs"/>
          </a:endParaRP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２．事業の種別	</a:t>
          </a:r>
        </a:p>
        <a:p>
          <a:pPr algn="l"/>
          <a:r>
            <a:rPr lang="ja-JP" altLang="en-US" sz="1100" b="0" i="0" u="none" strike="noStrike">
              <a:effectLst/>
              <a:latin typeface="ＭＳ ゴシック" panose="020B0609070205080204" pitchFamily="49" charset="-128"/>
              <a:ea typeface="ＭＳ ゴシック" panose="020B0609070205080204" pitchFamily="49" charset="-128"/>
              <a:cs typeface="+mn-cs"/>
            </a:rPr>
            <a:t>　　「一般乗用旅客自動車運送事業」と記載してください。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9525</xdr:rowOff>
    </xdr:from>
    <xdr:to>
      <xdr:col>2</xdr:col>
      <xdr:colOff>0</xdr:colOff>
      <xdr:row>21</xdr:row>
      <xdr:rowOff>0</xdr:rowOff>
    </xdr:to>
    <xdr:sp macro="" textlink="">
      <xdr:nvSpPr>
        <xdr:cNvPr id="3189" name="Line 1">
          <a:extLst>
            <a:ext uri="{FF2B5EF4-FFF2-40B4-BE49-F238E27FC236}">
              <a16:creationId xmlns:a16="http://schemas.microsoft.com/office/drawing/2014/main" id="{AAED61CB-197D-EC98-E77F-C2836F437F49}"/>
            </a:ext>
          </a:extLst>
        </xdr:cNvPr>
        <xdr:cNvSpPr>
          <a:spLocks noChangeShapeType="1"/>
        </xdr:cNvSpPr>
      </xdr:nvSpPr>
      <xdr:spPr bwMode="auto">
        <a:xfrm flipH="1" flipV="1">
          <a:off x="0" y="4581525"/>
          <a:ext cx="13716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13</xdr:row>
      <xdr:rowOff>257175</xdr:rowOff>
    </xdr:from>
    <xdr:to>
      <xdr:col>11</xdr:col>
      <xdr:colOff>466725</xdr:colOff>
      <xdr:row>14</xdr:row>
      <xdr:rowOff>219075</xdr:rowOff>
    </xdr:to>
    <xdr:sp macro="" textlink="">
      <xdr:nvSpPr>
        <xdr:cNvPr id="2" name="楕円 1">
          <a:extLst>
            <a:ext uri="{FF2B5EF4-FFF2-40B4-BE49-F238E27FC236}">
              <a16:creationId xmlns:a16="http://schemas.microsoft.com/office/drawing/2014/main" id="{E79C78BE-59D6-20E0-7F00-E5591ACC25E0}"/>
            </a:ext>
          </a:extLst>
        </xdr:cNvPr>
        <xdr:cNvSpPr/>
      </xdr:nvSpPr>
      <xdr:spPr bwMode="auto">
        <a:xfrm>
          <a:off x="7705725" y="3381375"/>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161925</xdr:colOff>
      <xdr:row>15</xdr:row>
      <xdr:rowOff>19050</xdr:rowOff>
    </xdr:from>
    <xdr:to>
      <xdr:col>11</xdr:col>
      <xdr:colOff>466725</xdr:colOff>
      <xdr:row>15</xdr:row>
      <xdr:rowOff>247650</xdr:rowOff>
    </xdr:to>
    <xdr:sp macro="" textlink="">
      <xdr:nvSpPr>
        <xdr:cNvPr id="3" name="楕円 2">
          <a:extLst>
            <a:ext uri="{FF2B5EF4-FFF2-40B4-BE49-F238E27FC236}">
              <a16:creationId xmlns:a16="http://schemas.microsoft.com/office/drawing/2014/main" id="{DF7132B0-B085-4BAF-93F5-D9F88BC6ADE6}"/>
            </a:ext>
          </a:extLst>
        </xdr:cNvPr>
        <xdr:cNvSpPr/>
      </xdr:nvSpPr>
      <xdr:spPr bwMode="auto">
        <a:xfrm>
          <a:off x="7705725" y="3676650"/>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133350</xdr:colOff>
      <xdr:row>28</xdr:row>
      <xdr:rowOff>38100</xdr:rowOff>
    </xdr:from>
    <xdr:to>
      <xdr:col>11</xdr:col>
      <xdr:colOff>438150</xdr:colOff>
      <xdr:row>29</xdr:row>
      <xdr:rowOff>0</xdr:rowOff>
    </xdr:to>
    <xdr:sp macro="" textlink="">
      <xdr:nvSpPr>
        <xdr:cNvPr id="4" name="楕円 3">
          <a:extLst>
            <a:ext uri="{FF2B5EF4-FFF2-40B4-BE49-F238E27FC236}">
              <a16:creationId xmlns:a16="http://schemas.microsoft.com/office/drawing/2014/main" id="{7522EFF9-8BF6-4512-8792-D771783A77E3}"/>
            </a:ext>
          </a:extLst>
        </xdr:cNvPr>
        <xdr:cNvSpPr/>
      </xdr:nvSpPr>
      <xdr:spPr bwMode="auto">
        <a:xfrm>
          <a:off x="7677150" y="6981825"/>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133350</xdr:colOff>
      <xdr:row>29</xdr:row>
      <xdr:rowOff>66675</xdr:rowOff>
    </xdr:from>
    <xdr:to>
      <xdr:col>11</xdr:col>
      <xdr:colOff>438150</xdr:colOff>
      <xdr:row>30</xdr:row>
      <xdr:rowOff>28575</xdr:rowOff>
    </xdr:to>
    <xdr:sp macro="" textlink="">
      <xdr:nvSpPr>
        <xdr:cNvPr id="5" name="楕円 4">
          <a:extLst>
            <a:ext uri="{FF2B5EF4-FFF2-40B4-BE49-F238E27FC236}">
              <a16:creationId xmlns:a16="http://schemas.microsoft.com/office/drawing/2014/main" id="{E74C70BF-3269-4C80-BC8B-D9F3C4F1FAA6}"/>
            </a:ext>
          </a:extLst>
        </xdr:cNvPr>
        <xdr:cNvSpPr/>
      </xdr:nvSpPr>
      <xdr:spPr bwMode="auto">
        <a:xfrm>
          <a:off x="7677150" y="7277100"/>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95250</xdr:colOff>
      <xdr:row>35</xdr:row>
      <xdr:rowOff>247650</xdr:rowOff>
    </xdr:from>
    <xdr:to>
      <xdr:col>11</xdr:col>
      <xdr:colOff>400050</xdr:colOff>
      <xdr:row>36</xdr:row>
      <xdr:rowOff>209550</xdr:rowOff>
    </xdr:to>
    <xdr:sp macro="" textlink="">
      <xdr:nvSpPr>
        <xdr:cNvPr id="6" name="楕円 5">
          <a:extLst>
            <a:ext uri="{FF2B5EF4-FFF2-40B4-BE49-F238E27FC236}">
              <a16:creationId xmlns:a16="http://schemas.microsoft.com/office/drawing/2014/main" id="{4D760FDE-8B41-4FC0-A5B5-715B1844166C}"/>
            </a:ext>
          </a:extLst>
        </xdr:cNvPr>
        <xdr:cNvSpPr/>
      </xdr:nvSpPr>
      <xdr:spPr bwMode="auto">
        <a:xfrm>
          <a:off x="7639050" y="8782050"/>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95250</xdr:colOff>
      <xdr:row>37</xdr:row>
      <xdr:rowOff>9525</xdr:rowOff>
    </xdr:from>
    <xdr:to>
      <xdr:col>11</xdr:col>
      <xdr:colOff>400050</xdr:colOff>
      <xdr:row>37</xdr:row>
      <xdr:rowOff>238125</xdr:rowOff>
    </xdr:to>
    <xdr:sp macro="" textlink="">
      <xdr:nvSpPr>
        <xdr:cNvPr id="7" name="楕円 6">
          <a:extLst>
            <a:ext uri="{FF2B5EF4-FFF2-40B4-BE49-F238E27FC236}">
              <a16:creationId xmlns:a16="http://schemas.microsoft.com/office/drawing/2014/main" id="{C6E28571-3149-447F-ADF1-5B0BFA40B080}"/>
            </a:ext>
          </a:extLst>
        </xdr:cNvPr>
        <xdr:cNvSpPr/>
      </xdr:nvSpPr>
      <xdr:spPr bwMode="auto">
        <a:xfrm>
          <a:off x="7639050" y="9077325"/>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514350</xdr:colOff>
      <xdr:row>35</xdr:row>
      <xdr:rowOff>238125</xdr:rowOff>
    </xdr:from>
    <xdr:to>
      <xdr:col>12</xdr:col>
      <xdr:colOff>133350</xdr:colOff>
      <xdr:row>36</xdr:row>
      <xdr:rowOff>200025</xdr:rowOff>
    </xdr:to>
    <xdr:sp macro="" textlink="">
      <xdr:nvSpPr>
        <xdr:cNvPr id="8" name="楕円 7">
          <a:extLst>
            <a:ext uri="{FF2B5EF4-FFF2-40B4-BE49-F238E27FC236}">
              <a16:creationId xmlns:a16="http://schemas.microsoft.com/office/drawing/2014/main" id="{29360E7D-5DBA-442A-A6AB-45A51C51B42F}"/>
            </a:ext>
          </a:extLst>
        </xdr:cNvPr>
        <xdr:cNvSpPr/>
      </xdr:nvSpPr>
      <xdr:spPr bwMode="auto">
        <a:xfrm>
          <a:off x="8058150" y="8772525"/>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514350</xdr:colOff>
      <xdr:row>37</xdr:row>
      <xdr:rowOff>0</xdr:rowOff>
    </xdr:from>
    <xdr:to>
      <xdr:col>12</xdr:col>
      <xdr:colOff>133350</xdr:colOff>
      <xdr:row>37</xdr:row>
      <xdr:rowOff>228600</xdr:rowOff>
    </xdr:to>
    <xdr:sp macro="" textlink="">
      <xdr:nvSpPr>
        <xdr:cNvPr id="9" name="楕円 8">
          <a:extLst>
            <a:ext uri="{FF2B5EF4-FFF2-40B4-BE49-F238E27FC236}">
              <a16:creationId xmlns:a16="http://schemas.microsoft.com/office/drawing/2014/main" id="{EA6E1228-C987-41B7-8C91-F07A285405E7}"/>
            </a:ext>
          </a:extLst>
        </xdr:cNvPr>
        <xdr:cNvSpPr/>
      </xdr:nvSpPr>
      <xdr:spPr bwMode="auto">
        <a:xfrm>
          <a:off x="8058150" y="9067800"/>
          <a:ext cx="304800" cy="228600"/>
        </a:xfrm>
        <a:prstGeom prst="ellipse">
          <a:avLst/>
        </a:prstGeom>
        <a:no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29</xdr:row>
      <xdr:rowOff>9525</xdr:rowOff>
    </xdr:from>
    <xdr:to>
      <xdr:col>5</xdr:col>
      <xdr:colOff>190500</xdr:colOff>
      <xdr:row>30</xdr:row>
      <xdr:rowOff>104775</xdr:rowOff>
    </xdr:to>
    <xdr:cxnSp macro="">
      <xdr:nvCxnSpPr>
        <xdr:cNvPr id="2632" name="AutoShape 4">
          <a:extLst>
            <a:ext uri="{FF2B5EF4-FFF2-40B4-BE49-F238E27FC236}">
              <a16:creationId xmlns:a16="http://schemas.microsoft.com/office/drawing/2014/main" id="{7C7B7D91-FEA0-AE0B-7EB5-5ED51F3DE62C}"/>
            </a:ext>
          </a:extLst>
        </xdr:cNvPr>
        <xdr:cNvCxnSpPr>
          <a:cxnSpLocks noChangeShapeType="1"/>
        </xdr:cNvCxnSpPr>
      </xdr:nvCxnSpPr>
      <xdr:spPr bwMode="auto">
        <a:xfrm rot="10800000" flipV="1">
          <a:off x="1314450" y="6619875"/>
          <a:ext cx="533400" cy="342900"/>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28</xdr:row>
      <xdr:rowOff>104775</xdr:rowOff>
    </xdr:from>
    <xdr:to>
      <xdr:col>5</xdr:col>
      <xdr:colOff>0</xdr:colOff>
      <xdr:row>28</xdr:row>
      <xdr:rowOff>104775</xdr:rowOff>
    </xdr:to>
    <xdr:cxnSp macro="">
      <xdr:nvCxnSpPr>
        <xdr:cNvPr id="2633" name="AutoShape 5">
          <a:extLst>
            <a:ext uri="{FF2B5EF4-FFF2-40B4-BE49-F238E27FC236}">
              <a16:creationId xmlns:a16="http://schemas.microsoft.com/office/drawing/2014/main" id="{6BA9A723-87C3-DE75-B3F5-C24F9D88AD20}"/>
            </a:ext>
          </a:extLst>
        </xdr:cNvPr>
        <xdr:cNvCxnSpPr>
          <a:cxnSpLocks noChangeShapeType="1"/>
        </xdr:cNvCxnSpPr>
      </xdr:nvCxnSpPr>
      <xdr:spPr bwMode="auto">
        <a:xfrm flipH="1">
          <a:off x="1304925" y="6477000"/>
          <a:ext cx="3524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171450</xdr:colOff>
      <xdr:row>29</xdr:row>
      <xdr:rowOff>9525</xdr:rowOff>
    </xdr:from>
    <xdr:to>
      <xdr:col>6</xdr:col>
      <xdr:colOff>171450</xdr:colOff>
      <xdr:row>29</xdr:row>
      <xdr:rowOff>238125</xdr:rowOff>
    </xdr:to>
    <xdr:cxnSp macro="">
      <xdr:nvCxnSpPr>
        <xdr:cNvPr id="2634" name="AutoShape 6">
          <a:extLst>
            <a:ext uri="{FF2B5EF4-FFF2-40B4-BE49-F238E27FC236}">
              <a16:creationId xmlns:a16="http://schemas.microsoft.com/office/drawing/2014/main" id="{956DCB75-8C56-F8DA-246E-BB8749F2B4A1}"/>
            </a:ext>
          </a:extLst>
        </xdr:cNvPr>
        <xdr:cNvCxnSpPr>
          <a:cxnSpLocks noChangeShapeType="1"/>
        </xdr:cNvCxnSpPr>
      </xdr:nvCxnSpPr>
      <xdr:spPr bwMode="auto">
        <a:xfrm flipV="1">
          <a:off x="2181225" y="6619875"/>
          <a:ext cx="0" cy="2286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38100</xdr:colOff>
      <xdr:row>29</xdr:row>
      <xdr:rowOff>0</xdr:rowOff>
    </xdr:from>
    <xdr:to>
      <xdr:col>7</xdr:col>
      <xdr:colOff>38100</xdr:colOff>
      <xdr:row>30</xdr:row>
      <xdr:rowOff>0</xdr:rowOff>
    </xdr:to>
    <xdr:cxnSp macro="">
      <xdr:nvCxnSpPr>
        <xdr:cNvPr id="2635" name="AutoShape 7">
          <a:extLst>
            <a:ext uri="{FF2B5EF4-FFF2-40B4-BE49-F238E27FC236}">
              <a16:creationId xmlns:a16="http://schemas.microsoft.com/office/drawing/2014/main" id="{90854569-EA60-F58C-11CC-DE0C1B0F5758}"/>
            </a:ext>
          </a:extLst>
        </xdr:cNvPr>
        <xdr:cNvCxnSpPr>
          <a:cxnSpLocks noChangeShapeType="1"/>
        </xdr:cNvCxnSpPr>
      </xdr:nvCxnSpPr>
      <xdr:spPr bwMode="auto">
        <a:xfrm>
          <a:off x="2400300" y="661035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0</xdr:colOff>
      <xdr:row>28</xdr:row>
      <xdr:rowOff>123825</xdr:rowOff>
    </xdr:from>
    <xdr:to>
      <xdr:col>11</xdr:col>
      <xdr:colOff>0</xdr:colOff>
      <xdr:row>28</xdr:row>
      <xdr:rowOff>123825</xdr:rowOff>
    </xdr:to>
    <xdr:cxnSp macro="">
      <xdr:nvCxnSpPr>
        <xdr:cNvPr id="2636" name="AutoShape 8">
          <a:extLst>
            <a:ext uri="{FF2B5EF4-FFF2-40B4-BE49-F238E27FC236}">
              <a16:creationId xmlns:a16="http://schemas.microsoft.com/office/drawing/2014/main" id="{F15099C3-CE93-EF37-3199-1EF70B42C4B0}"/>
            </a:ext>
          </a:extLst>
        </xdr:cNvPr>
        <xdr:cNvCxnSpPr>
          <a:cxnSpLocks noChangeShapeType="1"/>
        </xdr:cNvCxnSpPr>
      </xdr:nvCxnSpPr>
      <xdr:spPr bwMode="auto">
        <a:xfrm>
          <a:off x="3190875" y="6496050"/>
          <a:ext cx="3524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1</xdr:row>
      <xdr:rowOff>0</xdr:rowOff>
    </xdr:from>
    <xdr:to>
      <xdr:col>33</xdr:col>
      <xdr:colOff>257735</xdr:colOff>
      <xdr:row>4</xdr:row>
      <xdr:rowOff>199466</xdr:rowOff>
    </xdr:to>
    <xdr:sp macro="" textlink="">
      <xdr:nvSpPr>
        <xdr:cNvPr id="3" name="四角形: 角を丸くする 2">
          <a:extLst>
            <a:ext uri="{FF2B5EF4-FFF2-40B4-BE49-F238E27FC236}">
              <a16:creationId xmlns:a16="http://schemas.microsoft.com/office/drawing/2014/main" id="{9D5E8616-032C-4AD0-AABB-EFBFB3DD11AC}"/>
            </a:ext>
          </a:extLst>
        </xdr:cNvPr>
        <xdr:cNvSpPr/>
      </xdr:nvSpPr>
      <xdr:spPr bwMode="auto">
        <a:xfrm>
          <a:off x="9296400" y="233082"/>
          <a:ext cx="2247900" cy="961466"/>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kumimoji="1" lang="ja-JP" altLang="en-US" sz="280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93345</xdr:colOff>
      <xdr:row>42</xdr:row>
      <xdr:rowOff>22860</xdr:rowOff>
    </xdr:from>
    <xdr:to>
      <xdr:col>13</xdr:col>
      <xdr:colOff>457198</xdr:colOff>
      <xdr:row>43</xdr:row>
      <xdr:rowOff>160020</xdr:rowOff>
    </xdr:to>
    <xdr:sp macro="" textlink="">
      <xdr:nvSpPr>
        <xdr:cNvPr id="2" name="テキスト ボックス 1">
          <a:extLst>
            <a:ext uri="{FF2B5EF4-FFF2-40B4-BE49-F238E27FC236}">
              <a16:creationId xmlns:a16="http://schemas.microsoft.com/office/drawing/2014/main" id="{45253E34-D7CC-7223-EEF9-79246F26EAA9}"/>
            </a:ext>
          </a:extLst>
        </xdr:cNvPr>
        <xdr:cNvSpPr txBox="1"/>
      </xdr:nvSpPr>
      <xdr:spPr>
        <a:xfrm>
          <a:off x="83820" y="10218420"/>
          <a:ext cx="649986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FF0000"/>
              </a:solidFill>
            </a:rPr>
            <a:t>※ </a:t>
          </a:r>
          <a:r>
            <a:rPr kumimoji="1" lang="ja-JP" altLang="en-US" sz="1100" b="1">
              <a:solidFill>
                <a:srgbClr val="FF0000"/>
              </a:solidFill>
            </a:rPr>
            <a:t>２回分の自己資金確認のうち、どちらか一方でも自己資金額の金額を下回ってしまうと取り下げとなります。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10517" name="Line 1">
          <a:extLst>
            <a:ext uri="{FF2B5EF4-FFF2-40B4-BE49-F238E27FC236}">
              <a16:creationId xmlns:a16="http://schemas.microsoft.com/office/drawing/2014/main" id="{B42C2B90-E020-4910-7547-7CBCD3518ECC}"/>
            </a:ext>
          </a:extLst>
        </xdr:cNvPr>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10518" name="Line 4">
          <a:extLst>
            <a:ext uri="{FF2B5EF4-FFF2-40B4-BE49-F238E27FC236}">
              <a16:creationId xmlns:a16="http://schemas.microsoft.com/office/drawing/2014/main" id="{DDAAD894-065C-396E-8182-A6B95C3DB7C3}"/>
            </a:ext>
          </a:extLst>
        </xdr:cNvPr>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10519" name="Line 5">
          <a:extLst>
            <a:ext uri="{FF2B5EF4-FFF2-40B4-BE49-F238E27FC236}">
              <a16:creationId xmlns:a16="http://schemas.microsoft.com/office/drawing/2014/main" id="{B563A8AB-EF03-E016-85EF-CBAAE20E988F}"/>
            </a:ext>
          </a:extLst>
        </xdr:cNvPr>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2</xdr:row>
      <xdr:rowOff>0</xdr:rowOff>
    </xdr:from>
    <xdr:to>
      <xdr:col>27</xdr:col>
      <xdr:colOff>99060</xdr:colOff>
      <xdr:row>2</xdr:row>
      <xdr:rowOff>236220</xdr:rowOff>
    </xdr:to>
    <xdr:sp macro="" textlink="">
      <xdr:nvSpPr>
        <xdr:cNvPr id="5" name="楕円 4">
          <a:extLst>
            <a:ext uri="{FF2B5EF4-FFF2-40B4-BE49-F238E27FC236}">
              <a16:creationId xmlns:a16="http://schemas.microsoft.com/office/drawing/2014/main" id="{56F78B2D-6AAA-4C50-B9DF-A2B27E6E80DE}"/>
            </a:ext>
          </a:extLst>
        </xdr:cNvPr>
        <xdr:cNvSpPr/>
      </xdr:nvSpPr>
      <xdr:spPr bwMode="auto">
        <a:xfrm>
          <a:off x="6286500" y="4495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xdr:row>
      <xdr:rowOff>0</xdr:rowOff>
    </xdr:from>
    <xdr:to>
      <xdr:col>27</xdr:col>
      <xdr:colOff>99060</xdr:colOff>
      <xdr:row>3</xdr:row>
      <xdr:rowOff>236220</xdr:rowOff>
    </xdr:to>
    <xdr:sp macro="" textlink="">
      <xdr:nvSpPr>
        <xdr:cNvPr id="6" name="楕円 5">
          <a:extLst>
            <a:ext uri="{FF2B5EF4-FFF2-40B4-BE49-F238E27FC236}">
              <a16:creationId xmlns:a16="http://schemas.microsoft.com/office/drawing/2014/main" id="{D2F3EF88-6204-4043-8313-F9D55F6A9248}"/>
            </a:ext>
          </a:extLst>
        </xdr:cNvPr>
        <xdr:cNvSpPr/>
      </xdr:nvSpPr>
      <xdr:spPr bwMode="auto">
        <a:xfrm>
          <a:off x="6286500" y="7010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4</xdr:row>
      <xdr:rowOff>0</xdr:rowOff>
    </xdr:from>
    <xdr:to>
      <xdr:col>27</xdr:col>
      <xdr:colOff>99060</xdr:colOff>
      <xdr:row>4</xdr:row>
      <xdr:rowOff>236220</xdr:rowOff>
    </xdr:to>
    <xdr:sp macro="" textlink="">
      <xdr:nvSpPr>
        <xdr:cNvPr id="7" name="楕円 6">
          <a:extLst>
            <a:ext uri="{FF2B5EF4-FFF2-40B4-BE49-F238E27FC236}">
              <a16:creationId xmlns:a16="http://schemas.microsoft.com/office/drawing/2014/main" id="{869400B1-CF09-4DFF-A037-F6D750118AB3}"/>
            </a:ext>
          </a:extLst>
        </xdr:cNvPr>
        <xdr:cNvSpPr/>
      </xdr:nvSpPr>
      <xdr:spPr bwMode="auto">
        <a:xfrm>
          <a:off x="6286500" y="9525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5</xdr:row>
      <xdr:rowOff>0</xdr:rowOff>
    </xdr:from>
    <xdr:to>
      <xdr:col>27</xdr:col>
      <xdr:colOff>99060</xdr:colOff>
      <xdr:row>5</xdr:row>
      <xdr:rowOff>236220</xdr:rowOff>
    </xdr:to>
    <xdr:sp macro="" textlink="">
      <xdr:nvSpPr>
        <xdr:cNvPr id="8" name="楕円 7">
          <a:extLst>
            <a:ext uri="{FF2B5EF4-FFF2-40B4-BE49-F238E27FC236}">
              <a16:creationId xmlns:a16="http://schemas.microsoft.com/office/drawing/2014/main" id="{EE0D1243-9671-4E37-BFDA-524B769D1A54}"/>
            </a:ext>
          </a:extLst>
        </xdr:cNvPr>
        <xdr:cNvSpPr/>
      </xdr:nvSpPr>
      <xdr:spPr bwMode="auto">
        <a:xfrm>
          <a:off x="6286500" y="12039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6</xdr:row>
      <xdr:rowOff>0</xdr:rowOff>
    </xdr:from>
    <xdr:to>
      <xdr:col>27</xdr:col>
      <xdr:colOff>99060</xdr:colOff>
      <xdr:row>6</xdr:row>
      <xdr:rowOff>236220</xdr:rowOff>
    </xdr:to>
    <xdr:sp macro="" textlink="">
      <xdr:nvSpPr>
        <xdr:cNvPr id="9" name="楕円 8">
          <a:extLst>
            <a:ext uri="{FF2B5EF4-FFF2-40B4-BE49-F238E27FC236}">
              <a16:creationId xmlns:a16="http://schemas.microsoft.com/office/drawing/2014/main" id="{B96E3D9F-A8DF-4A66-8C94-02DF79DC24FE}"/>
            </a:ext>
          </a:extLst>
        </xdr:cNvPr>
        <xdr:cNvSpPr/>
      </xdr:nvSpPr>
      <xdr:spPr bwMode="auto">
        <a:xfrm>
          <a:off x="6286500" y="14554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7</xdr:row>
      <xdr:rowOff>0</xdr:rowOff>
    </xdr:from>
    <xdr:to>
      <xdr:col>27</xdr:col>
      <xdr:colOff>99060</xdr:colOff>
      <xdr:row>7</xdr:row>
      <xdr:rowOff>236220</xdr:rowOff>
    </xdr:to>
    <xdr:sp macro="" textlink="">
      <xdr:nvSpPr>
        <xdr:cNvPr id="10" name="楕円 9">
          <a:extLst>
            <a:ext uri="{FF2B5EF4-FFF2-40B4-BE49-F238E27FC236}">
              <a16:creationId xmlns:a16="http://schemas.microsoft.com/office/drawing/2014/main" id="{99006F6A-A3A2-4FF6-9FC9-74B62D82FCBD}"/>
            </a:ext>
          </a:extLst>
        </xdr:cNvPr>
        <xdr:cNvSpPr/>
      </xdr:nvSpPr>
      <xdr:spPr bwMode="auto">
        <a:xfrm>
          <a:off x="6286500" y="17068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8</xdr:row>
      <xdr:rowOff>0</xdr:rowOff>
    </xdr:from>
    <xdr:to>
      <xdr:col>27</xdr:col>
      <xdr:colOff>99060</xdr:colOff>
      <xdr:row>8</xdr:row>
      <xdr:rowOff>236220</xdr:rowOff>
    </xdr:to>
    <xdr:sp macro="" textlink="">
      <xdr:nvSpPr>
        <xdr:cNvPr id="11" name="楕円 10">
          <a:extLst>
            <a:ext uri="{FF2B5EF4-FFF2-40B4-BE49-F238E27FC236}">
              <a16:creationId xmlns:a16="http://schemas.microsoft.com/office/drawing/2014/main" id="{52DFA28D-E5DC-4ECA-91B5-B1D12AD00433}"/>
            </a:ext>
          </a:extLst>
        </xdr:cNvPr>
        <xdr:cNvSpPr/>
      </xdr:nvSpPr>
      <xdr:spPr bwMode="auto">
        <a:xfrm>
          <a:off x="6286500" y="19583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9</xdr:row>
      <xdr:rowOff>0</xdr:rowOff>
    </xdr:from>
    <xdr:to>
      <xdr:col>27</xdr:col>
      <xdr:colOff>99060</xdr:colOff>
      <xdr:row>9</xdr:row>
      <xdr:rowOff>236220</xdr:rowOff>
    </xdr:to>
    <xdr:sp macro="" textlink="">
      <xdr:nvSpPr>
        <xdr:cNvPr id="12" name="楕円 11">
          <a:extLst>
            <a:ext uri="{FF2B5EF4-FFF2-40B4-BE49-F238E27FC236}">
              <a16:creationId xmlns:a16="http://schemas.microsoft.com/office/drawing/2014/main" id="{6450452B-0F6A-44EC-88C2-07E645D2D647}"/>
            </a:ext>
          </a:extLst>
        </xdr:cNvPr>
        <xdr:cNvSpPr/>
      </xdr:nvSpPr>
      <xdr:spPr bwMode="auto">
        <a:xfrm>
          <a:off x="6286500" y="22098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10</xdr:row>
      <xdr:rowOff>0</xdr:rowOff>
    </xdr:from>
    <xdr:to>
      <xdr:col>27</xdr:col>
      <xdr:colOff>99060</xdr:colOff>
      <xdr:row>10</xdr:row>
      <xdr:rowOff>236220</xdr:rowOff>
    </xdr:to>
    <xdr:sp macro="" textlink="">
      <xdr:nvSpPr>
        <xdr:cNvPr id="13" name="楕円 12">
          <a:extLst>
            <a:ext uri="{FF2B5EF4-FFF2-40B4-BE49-F238E27FC236}">
              <a16:creationId xmlns:a16="http://schemas.microsoft.com/office/drawing/2014/main" id="{5DA38571-DDBC-46B9-A1BA-F650AB36134F}"/>
            </a:ext>
          </a:extLst>
        </xdr:cNvPr>
        <xdr:cNvSpPr/>
      </xdr:nvSpPr>
      <xdr:spPr bwMode="auto">
        <a:xfrm>
          <a:off x="6286500" y="24612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11</xdr:row>
      <xdr:rowOff>0</xdr:rowOff>
    </xdr:from>
    <xdr:to>
      <xdr:col>27</xdr:col>
      <xdr:colOff>99060</xdr:colOff>
      <xdr:row>11</xdr:row>
      <xdr:rowOff>236220</xdr:rowOff>
    </xdr:to>
    <xdr:sp macro="" textlink="">
      <xdr:nvSpPr>
        <xdr:cNvPr id="14" name="楕円 13">
          <a:extLst>
            <a:ext uri="{FF2B5EF4-FFF2-40B4-BE49-F238E27FC236}">
              <a16:creationId xmlns:a16="http://schemas.microsoft.com/office/drawing/2014/main" id="{1D5E42F7-D26A-4FD6-BC63-2EA57B9ACE90}"/>
            </a:ext>
          </a:extLst>
        </xdr:cNvPr>
        <xdr:cNvSpPr/>
      </xdr:nvSpPr>
      <xdr:spPr bwMode="auto">
        <a:xfrm>
          <a:off x="6286500" y="27127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12</xdr:row>
      <xdr:rowOff>0</xdr:rowOff>
    </xdr:from>
    <xdr:to>
      <xdr:col>27</xdr:col>
      <xdr:colOff>99060</xdr:colOff>
      <xdr:row>12</xdr:row>
      <xdr:rowOff>236220</xdr:rowOff>
    </xdr:to>
    <xdr:sp macro="" textlink="">
      <xdr:nvSpPr>
        <xdr:cNvPr id="15" name="楕円 14">
          <a:extLst>
            <a:ext uri="{FF2B5EF4-FFF2-40B4-BE49-F238E27FC236}">
              <a16:creationId xmlns:a16="http://schemas.microsoft.com/office/drawing/2014/main" id="{9A486374-138E-452C-A6E7-812473D57514}"/>
            </a:ext>
          </a:extLst>
        </xdr:cNvPr>
        <xdr:cNvSpPr/>
      </xdr:nvSpPr>
      <xdr:spPr bwMode="auto">
        <a:xfrm>
          <a:off x="6286500" y="29641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13</xdr:row>
      <xdr:rowOff>0</xdr:rowOff>
    </xdr:from>
    <xdr:to>
      <xdr:col>27</xdr:col>
      <xdr:colOff>99060</xdr:colOff>
      <xdr:row>13</xdr:row>
      <xdr:rowOff>236220</xdr:rowOff>
    </xdr:to>
    <xdr:sp macro="" textlink="">
      <xdr:nvSpPr>
        <xdr:cNvPr id="16" name="楕円 15">
          <a:extLst>
            <a:ext uri="{FF2B5EF4-FFF2-40B4-BE49-F238E27FC236}">
              <a16:creationId xmlns:a16="http://schemas.microsoft.com/office/drawing/2014/main" id="{FFDA0B86-0DF1-435E-9116-F62EF1C205BB}"/>
            </a:ext>
          </a:extLst>
        </xdr:cNvPr>
        <xdr:cNvSpPr/>
      </xdr:nvSpPr>
      <xdr:spPr bwMode="auto">
        <a:xfrm>
          <a:off x="6286500" y="32156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14</xdr:row>
      <xdr:rowOff>0</xdr:rowOff>
    </xdr:from>
    <xdr:to>
      <xdr:col>27</xdr:col>
      <xdr:colOff>99060</xdr:colOff>
      <xdr:row>14</xdr:row>
      <xdr:rowOff>236220</xdr:rowOff>
    </xdr:to>
    <xdr:sp macro="" textlink="">
      <xdr:nvSpPr>
        <xdr:cNvPr id="17" name="楕円 16">
          <a:extLst>
            <a:ext uri="{FF2B5EF4-FFF2-40B4-BE49-F238E27FC236}">
              <a16:creationId xmlns:a16="http://schemas.microsoft.com/office/drawing/2014/main" id="{42309E3E-FCB0-44EC-8E24-C49630B5C37A}"/>
            </a:ext>
          </a:extLst>
        </xdr:cNvPr>
        <xdr:cNvSpPr/>
      </xdr:nvSpPr>
      <xdr:spPr bwMode="auto">
        <a:xfrm>
          <a:off x="6286500" y="34671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15</xdr:row>
      <xdr:rowOff>0</xdr:rowOff>
    </xdr:from>
    <xdr:to>
      <xdr:col>27</xdr:col>
      <xdr:colOff>99060</xdr:colOff>
      <xdr:row>15</xdr:row>
      <xdr:rowOff>236220</xdr:rowOff>
    </xdr:to>
    <xdr:sp macro="" textlink="">
      <xdr:nvSpPr>
        <xdr:cNvPr id="18" name="楕円 17">
          <a:extLst>
            <a:ext uri="{FF2B5EF4-FFF2-40B4-BE49-F238E27FC236}">
              <a16:creationId xmlns:a16="http://schemas.microsoft.com/office/drawing/2014/main" id="{4D93969D-CB05-4A5F-B59D-FCAA3CCC57BB}"/>
            </a:ext>
          </a:extLst>
        </xdr:cNvPr>
        <xdr:cNvSpPr/>
      </xdr:nvSpPr>
      <xdr:spPr bwMode="auto">
        <a:xfrm>
          <a:off x="6286500" y="37185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16</xdr:row>
      <xdr:rowOff>0</xdr:rowOff>
    </xdr:from>
    <xdr:to>
      <xdr:col>27</xdr:col>
      <xdr:colOff>99060</xdr:colOff>
      <xdr:row>16</xdr:row>
      <xdr:rowOff>236220</xdr:rowOff>
    </xdr:to>
    <xdr:sp macro="" textlink="">
      <xdr:nvSpPr>
        <xdr:cNvPr id="19" name="楕円 18">
          <a:extLst>
            <a:ext uri="{FF2B5EF4-FFF2-40B4-BE49-F238E27FC236}">
              <a16:creationId xmlns:a16="http://schemas.microsoft.com/office/drawing/2014/main" id="{04B82E35-420F-4B0D-BBB0-CB92B71D49EF}"/>
            </a:ext>
          </a:extLst>
        </xdr:cNvPr>
        <xdr:cNvSpPr/>
      </xdr:nvSpPr>
      <xdr:spPr bwMode="auto">
        <a:xfrm>
          <a:off x="6286500" y="39700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17</xdr:row>
      <xdr:rowOff>0</xdr:rowOff>
    </xdr:from>
    <xdr:to>
      <xdr:col>27</xdr:col>
      <xdr:colOff>99060</xdr:colOff>
      <xdr:row>17</xdr:row>
      <xdr:rowOff>236220</xdr:rowOff>
    </xdr:to>
    <xdr:sp macro="" textlink="">
      <xdr:nvSpPr>
        <xdr:cNvPr id="20" name="楕円 19">
          <a:extLst>
            <a:ext uri="{FF2B5EF4-FFF2-40B4-BE49-F238E27FC236}">
              <a16:creationId xmlns:a16="http://schemas.microsoft.com/office/drawing/2014/main" id="{97104805-2004-430E-A0F1-B7A11E8A56D8}"/>
            </a:ext>
          </a:extLst>
        </xdr:cNvPr>
        <xdr:cNvSpPr/>
      </xdr:nvSpPr>
      <xdr:spPr bwMode="auto">
        <a:xfrm>
          <a:off x="6286500" y="42214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18</xdr:row>
      <xdr:rowOff>0</xdr:rowOff>
    </xdr:from>
    <xdr:to>
      <xdr:col>27</xdr:col>
      <xdr:colOff>99060</xdr:colOff>
      <xdr:row>18</xdr:row>
      <xdr:rowOff>236220</xdr:rowOff>
    </xdr:to>
    <xdr:sp macro="" textlink="">
      <xdr:nvSpPr>
        <xdr:cNvPr id="21" name="楕円 20">
          <a:extLst>
            <a:ext uri="{FF2B5EF4-FFF2-40B4-BE49-F238E27FC236}">
              <a16:creationId xmlns:a16="http://schemas.microsoft.com/office/drawing/2014/main" id="{EA74CE0C-0D47-4F40-852D-42BD61945004}"/>
            </a:ext>
          </a:extLst>
        </xdr:cNvPr>
        <xdr:cNvSpPr/>
      </xdr:nvSpPr>
      <xdr:spPr bwMode="auto">
        <a:xfrm>
          <a:off x="6286500" y="44729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19</xdr:row>
      <xdr:rowOff>0</xdr:rowOff>
    </xdr:from>
    <xdr:to>
      <xdr:col>27</xdr:col>
      <xdr:colOff>99060</xdr:colOff>
      <xdr:row>19</xdr:row>
      <xdr:rowOff>236220</xdr:rowOff>
    </xdr:to>
    <xdr:sp macro="" textlink="">
      <xdr:nvSpPr>
        <xdr:cNvPr id="22" name="楕円 21">
          <a:extLst>
            <a:ext uri="{FF2B5EF4-FFF2-40B4-BE49-F238E27FC236}">
              <a16:creationId xmlns:a16="http://schemas.microsoft.com/office/drawing/2014/main" id="{4D0F7B43-CDA3-48BB-BA97-9804399D95A6}"/>
            </a:ext>
          </a:extLst>
        </xdr:cNvPr>
        <xdr:cNvSpPr/>
      </xdr:nvSpPr>
      <xdr:spPr bwMode="auto">
        <a:xfrm>
          <a:off x="6286500" y="47244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24</xdr:row>
      <xdr:rowOff>0</xdr:rowOff>
    </xdr:from>
    <xdr:to>
      <xdr:col>27</xdr:col>
      <xdr:colOff>99060</xdr:colOff>
      <xdr:row>24</xdr:row>
      <xdr:rowOff>236220</xdr:rowOff>
    </xdr:to>
    <xdr:sp macro="" textlink="">
      <xdr:nvSpPr>
        <xdr:cNvPr id="23" name="楕円 22">
          <a:extLst>
            <a:ext uri="{FF2B5EF4-FFF2-40B4-BE49-F238E27FC236}">
              <a16:creationId xmlns:a16="http://schemas.microsoft.com/office/drawing/2014/main" id="{878B3974-CCBB-40C2-8E50-F968088034CE}"/>
            </a:ext>
          </a:extLst>
        </xdr:cNvPr>
        <xdr:cNvSpPr/>
      </xdr:nvSpPr>
      <xdr:spPr bwMode="auto">
        <a:xfrm>
          <a:off x="6286500" y="59817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25</xdr:row>
      <xdr:rowOff>0</xdr:rowOff>
    </xdr:from>
    <xdr:to>
      <xdr:col>27</xdr:col>
      <xdr:colOff>99060</xdr:colOff>
      <xdr:row>25</xdr:row>
      <xdr:rowOff>236220</xdr:rowOff>
    </xdr:to>
    <xdr:sp macro="" textlink="">
      <xdr:nvSpPr>
        <xdr:cNvPr id="24" name="楕円 23">
          <a:extLst>
            <a:ext uri="{FF2B5EF4-FFF2-40B4-BE49-F238E27FC236}">
              <a16:creationId xmlns:a16="http://schemas.microsoft.com/office/drawing/2014/main" id="{F10BCC7C-EBE5-4061-AB8F-052E2C378438}"/>
            </a:ext>
          </a:extLst>
        </xdr:cNvPr>
        <xdr:cNvSpPr/>
      </xdr:nvSpPr>
      <xdr:spPr bwMode="auto">
        <a:xfrm>
          <a:off x="6286500" y="62331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26</xdr:row>
      <xdr:rowOff>0</xdr:rowOff>
    </xdr:from>
    <xdr:to>
      <xdr:col>27</xdr:col>
      <xdr:colOff>99060</xdr:colOff>
      <xdr:row>26</xdr:row>
      <xdr:rowOff>236220</xdr:rowOff>
    </xdr:to>
    <xdr:sp macro="" textlink="">
      <xdr:nvSpPr>
        <xdr:cNvPr id="25" name="楕円 24">
          <a:extLst>
            <a:ext uri="{FF2B5EF4-FFF2-40B4-BE49-F238E27FC236}">
              <a16:creationId xmlns:a16="http://schemas.microsoft.com/office/drawing/2014/main" id="{945BE79B-7D56-4E06-B773-8E60EE129E30}"/>
            </a:ext>
          </a:extLst>
        </xdr:cNvPr>
        <xdr:cNvSpPr/>
      </xdr:nvSpPr>
      <xdr:spPr bwMode="auto">
        <a:xfrm>
          <a:off x="6286500" y="64846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27</xdr:row>
      <xdr:rowOff>0</xdr:rowOff>
    </xdr:from>
    <xdr:to>
      <xdr:col>27</xdr:col>
      <xdr:colOff>99060</xdr:colOff>
      <xdr:row>27</xdr:row>
      <xdr:rowOff>236220</xdr:rowOff>
    </xdr:to>
    <xdr:sp macro="" textlink="">
      <xdr:nvSpPr>
        <xdr:cNvPr id="26" name="楕円 25">
          <a:extLst>
            <a:ext uri="{FF2B5EF4-FFF2-40B4-BE49-F238E27FC236}">
              <a16:creationId xmlns:a16="http://schemas.microsoft.com/office/drawing/2014/main" id="{DAF26CB8-D9BC-4F32-B2B3-CBDA65DC7EE7}"/>
            </a:ext>
          </a:extLst>
        </xdr:cNvPr>
        <xdr:cNvSpPr/>
      </xdr:nvSpPr>
      <xdr:spPr bwMode="auto">
        <a:xfrm>
          <a:off x="6286500" y="67360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28</xdr:row>
      <xdr:rowOff>0</xdr:rowOff>
    </xdr:from>
    <xdr:to>
      <xdr:col>27</xdr:col>
      <xdr:colOff>99060</xdr:colOff>
      <xdr:row>28</xdr:row>
      <xdr:rowOff>236220</xdr:rowOff>
    </xdr:to>
    <xdr:sp macro="" textlink="">
      <xdr:nvSpPr>
        <xdr:cNvPr id="27" name="楕円 26">
          <a:extLst>
            <a:ext uri="{FF2B5EF4-FFF2-40B4-BE49-F238E27FC236}">
              <a16:creationId xmlns:a16="http://schemas.microsoft.com/office/drawing/2014/main" id="{49F6EDF2-5BFD-4DF7-ABA2-B4DA58351093}"/>
            </a:ext>
          </a:extLst>
        </xdr:cNvPr>
        <xdr:cNvSpPr/>
      </xdr:nvSpPr>
      <xdr:spPr bwMode="auto">
        <a:xfrm>
          <a:off x="6286500" y="69875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29</xdr:row>
      <xdr:rowOff>0</xdr:rowOff>
    </xdr:from>
    <xdr:to>
      <xdr:col>27</xdr:col>
      <xdr:colOff>99060</xdr:colOff>
      <xdr:row>29</xdr:row>
      <xdr:rowOff>236220</xdr:rowOff>
    </xdr:to>
    <xdr:sp macro="" textlink="">
      <xdr:nvSpPr>
        <xdr:cNvPr id="28" name="楕円 27">
          <a:extLst>
            <a:ext uri="{FF2B5EF4-FFF2-40B4-BE49-F238E27FC236}">
              <a16:creationId xmlns:a16="http://schemas.microsoft.com/office/drawing/2014/main" id="{793B45A4-2463-4012-8E8E-241A0801F973}"/>
            </a:ext>
          </a:extLst>
        </xdr:cNvPr>
        <xdr:cNvSpPr/>
      </xdr:nvSpPr>
      <xdr:spPr bwMode="auto">
        <a:xfrm>
          <a:off x="6286500" y="72390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30</xdr:row>
      <xdr:rowOff>0</xdr:rowOff>
    </xdr:from>
    <xdr:to>
      <xdr:col>27</xdr:col>
      <xdr:colOff>99060</xdr:colOff>
      <xdr:row>30</xdr:row>
      <xdr:rowOff>236220</xdr:rowOff>
    </xdr:to>
    <xdr:sp macro="" textlink="">
      <xdr:nvSpPr>
        <xdr:cNvPr id="29" name="楕円 28">
          <a:extLst>
            <a:ext uri="{FF2B5EF4-FFF2-40B4-BE49-F238E27FC236}">
              <a16:creationId xmlns:a16="http://schemas.microsoft.com/office/drawing/2014/main" id="{86C9C10D-AF95-4664-8BD8-D024D50DEA67}"/>
            </a:ext>
          </a:extLst>
        </xdr:cNvPr>
        <xdr:cNvSpPr/>
      </xdr:nvSpPr>
      <xdr:spPr bwMode="auto">
        <a:xfrm>
          <a:off x="6286500" y="74904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31</xdr:row>
      <xdr:rowOff>0</xdr:rowOff>
    </xdr:from>
    <xdr:to>
      <xdr:col>27</xdr:col>
      <xdr:colOff>99060</xdr:colOff>
      <xdr:row>31</xdr:row>
      <xdr:rowOff>236220</xdr:rowOff>
    </xdr:to>
    <xdr:sp macro="" textlink="">
      <xdr:nvSpPr>
        <xdr:cNvPr id="30" name="楕円 29">
          <a:extLst>
            <a:ext uri="{FF2B5EF4-FFF2-40B4-BE49-F238E27FC236}">
              <a16:creationId xmlns:a16="http://schemas.microsoft.com/office/drawing/2014/main" id="{EF39E51F-9438-4B52-9EB4-785A9B8D8488}"/>
            </a:ext>
          </a:extLst>
        </xdr:cNvPr>
        <xdr:cNvSpPr/>
      </xdr:nvSpPr>
      <xdr:spPr bwMode="auto">
        <a:xfrm>
          <a:off x="6286500" y="77419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32</xdr:row>
      <xdr:rowOff>0</xdr:rowOff>
    </xdr:from>
    <xdr:to>
      <xdr:col>27</xdr:col>
      <xdr:colOff>99060</xdr:colOff>
      <xdr:row>32</xdr:row>
      <xdr:rowOff>236220</xdr:rowOff>
    </xdr:to>
    <xdr:sp macro="" textlink="">
      <xdr:nvSpPr>
        <xdr:cNvPr id="31" name="楕円 30">
          <a:extLst>
            <a:ext uri="{FF2B5EF4-FFF2-40B4-BE49-F238E27FC236}">
              <a16:creationId xmlns:a16="http://schemas.microsoft.com/office/drawing/2014/main" id="{3F525BC0-E610-4B82-9F4A-A4805BD2D242}"/>
            </a:ext>
          </a:extLst>
        </xdr:cNvPr>
        <xdr:cNvSpPr/>
      </xdr:nvSpPr>
      <xdr:spPr bwMode="auto">
        <a:xfrm>
          <a:off x="6286500" y="799338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33</xdr:row>
      <xdr:rowOff>0</xdr:rowOff>
    </xdr:from>
    <xdr:to>
      <xdr:col>27</xdr:col>
      <xdr:colOff>99060</xdr:colOff>
      <xdr:row>33</xdr:row>
      <xdr:rowOff>236220</xdr:rowOff>
    </xdr:to>
    <xdr:sp macro="" textlink="">
      <xdr:nvSpPr>
        <xdr:cNvPr id="32" name="楕円 31">
          <a:extLst>
            <a:ext uri="{FF2B5EF4-FFF2-40B4-BE49-F238E27FC236}">
              <a16:creationId xmlns:a16="http://schemas.microsoft.com/office/drawing/2014/main" id="{3CB84AF5-6D79-46C3-BA26-5224E44CDF3A}"/>
            </a:ext>
          </a:extLst>
        </xdr:cNvPr>
        <xdr:cNvSpPr/>
      </xdr:nvSpPr>
      <xdr:spPr bwMode="auto">
        <a:xfrm>
          <a:off x="6286500" y="824484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34</xdr:row>
      <xdr:rowOff>0</xdr:rowOff>
    </xdr:from>
    <xdr:to>
      <xdr:col>27</xdr:col>
      <xdr:colOff>99060</xdr:colOff>
      <xdr:row>34</xdr:row>
      <xdr:rowOff>236220</xdr:rowOff>
    </xdr:to>
    <xdr:sp macro="" textlink="">
      <xdr:nvSpPr>
        <xdr:cNvPr id="33" name="楕円 32">
          <a:extLst>
            <a:ext uri="{FF2B5EF4-FFF2-40B4-BE49-F238E27FC236}">
              <a16:creationId xmlns:a16="http://schemas.microsoft.com/office/drawing/2014/main" id="{4563F4B1-3EBF-4969-95B9-8B228AF99B61}"/>
            </a:ext>
          </a:extLst>
        </xdr:cNvPr>
        <xdr:cNvSpPr/>
      </xdr:nvSpPr>
      <xdr:spPr bwMode="auto">
        <a:xfrm>
          <a:off x="6286500" y="849630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35</xdr:row>
      <xdr:rowOff>0</xdr:rowOff>
    </xdr:from>
    <xdr:to>
      <xdr:col>27</xdr:col>
      <xdr:colOff>99060</xdr:colOff>
      <xdr:row>35</xdr:row>
      <xdr:rowOff>236220</xdr:rowOff>
    </xdr:to>
    <xdr:sp macro="" textlink="">
      <xdr:nvSpPr>
        <xdr:cNvPr id="34" name="楕円 33">
          <a:extLst>
            <a:ext uri="{FF2B5EF4-FFF2-40B4-BE49-F238E27FC236}">
              <a16:creationId xmlns:a16="http://schemas.microsoft.com/office/drawing/2014/main" id="{393FAE11-BE24-4C53-B9D3-72AC0F6EA1BB}"/>
            </a:ext>
          </a:extLst>
        </xdr:cNvPr>
        <xdr:cNvSpPr/>
      </xdr:nvSpPr>
      <xdr:spPr bwMode="auto">
        <a:xfrm>
          <a:off x="6286500" y="874776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0</xdr:colOff>
      <xdr:row>36</xdr:row>
      <xdr:rowOff>0</xdr:rowOff>
    </xdr:from>
    <xdr:to>
      <xdr:col>27</xdr:col>
      <xdr:colOff>99060</xdr:colOff>
      <xdr:row>36</xdr:row>
      <xdr:rowOff>236220</xdr:rowOff>
    </xdr:to>
    <xdr:sp macro="" textlink="">
      <xdr:nvSpPr>
        <xdr:cNvPr id="35" name="楕円 34">
          <a:extLst>
            <a:ext uri="{FF2B5EF4-FFF2-40B4-BE49-F238E27FC236}">
              <a16:creationId xmlns:a16="http://schemas.microsoft.com/office/drawing/2014/main" id="{829B21FF-0FA8-49FD-839E-93C8A87D24BD}"/>
            </a:ext>
          </a:extLst>
        </xdr:cNvPr>
        <xdr:cNvSpPr/>
      </xdr:nvSpPr>
      <xdr:spPr bwMode="auto">
        <a:xfrm>
          <a:off x="6286500" y="8999220"/>
          <a:ext cx="533400" cy="23622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0</xdr:colOff>
      <xdr:row>2</xdr:row>
      <xdr:rowOff>0</xdr:rowOff>
    </xdr:from>
    <xdr:to>
      <xdr:col>44</xdr:col>
      <xdr:colOff>106680</xdr:colOff>
      <xdr:row>6</xdr:row>
      <xdr:rowOff>123825</xdr:rowOff>
    </xdr:to>
    <xdr:sp macro="" textlink="">
      <xdr:nvSpPr>
        <xdr:cNvPr id="4" name="四角形: 角を丸くする 3">
          <a:extLst>
            <a:ext uri="{FF2B5EF4-FFF2-40B4-BE49-F238E27FC236}">
              <a16:creationId xmlns:a16="http://schemas.microsoft.com/office/drawing/2014/main" id="{FF62CB54-2ABE-4F67-BC30-985D10D98FA3}"/>
            </a:ext>
          </a:extLst>
        </xdr:cNvPr>
        <xdr:cNvSpPr/>
      </xdr:nvSpPr>
      <xdr:spPr bwMode="auto">
        <a:xfrm>
          <a:off x="6865620" y="449580"/>
          <a:ext cx="2423160" cy="1129665"/>
        </a:xfrm>
        <a:prstGeom prst="roundRect">
          <a:avLst>
            <a:gd name="adj" fmla="val 6566"/>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r>
            <a:rPr kumimoji="1" lang="ja-JP" altLang="ja-JP" sz="1200">
              <a:solidFill>
                <a:schemeClr val="dk1"/>
              </a:solidFill>
              <a:effectLst/>
              <a:latin typeface="+mn-lt"/>
              <a:ea typeface="+mn-ea"/>
              <a:cs typeface="+mn-cs"/>
            </a:rPr>
            <a:t>・使用しない器具等は、備考欄に「使用しない」と記載してください。</a:t>
          </a:r>
          <a:endParaRPr lang="ja-JP" altLang="ja-JP" sz="1200">
            <a:effectLst/>
          </a:endParaRPr>
        </a:p>
        <a:p>
          <a:r>
            <a:rPr kumimoji="1" lang="ja-JP" altLang="ja-JP" sz="1200">
              <a:solidFill>
                <a:schemeClr val="dk1"/>
              </a:solidFill>
              <a:effectLst/>
              <a:latin typeface="+mn-lt"/>
              <a:ea typeface="+mn-ea"/>
              <a:cs typeface="+mn-cs"/>
            </a:rPr>
            <a:t>・既所有の場合も数量欄は記載してください。</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257175</xdr:colOff>
      <xdr:row>51</xdr:row>
      <xdr:rowOff>114299</xdr:rowOff>
    </xdr:from>
    <xdr:to>
      <xdr:col>14</xdr:col>
      <xdr:colOff>219075</xdr:colOff>
      <xdr:row>53</xdr:row>
      <xdr:rowOff>133350</xdr:rowOff>
    </xdr:to>
    <xdr:sp macro="" textlink="">
      <xdr:nvSpPr>
        <xdr:cNvPr id="2" name="吹き出し: 角を丸めた四角形 1">
          <a:extLst>
            <a:ext uri="{FF2B5EF4-FFF2-40B4-BE49-F238E27FC236}">
              <a16:creationId xmlns:a16="http://schemas.microsoft.com/office/drawing/2014/main" id="{7186E09C-7446-E22D-CE51-F6BE8A80022D}"/>
            </a:ext>
          </a:extLst>
        </xdr:cNvPr>
        <xdr:cNvSpPr/>
      </xdr:nvSpPr>
      <xdr:spPr bwMode="auto">
        <a:xfrm>
          <a:off x="6429375" y="13011149"/>
          <a:ext cx="3390900" cy="514351"/>
        </a:xfrm>
        <a:prstGeom prst="wedgeRoundRectCallout">
          <a:avLst>
            <a:gd name="adj1" fmla="val -56226"/>
            <a:gd name="adj2" fmla="val 30332"/>
            <a:gd name="adj3" fmla="val 16667"/>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kumimoji="1" lang="en-US" altLang="ja-JP" sz="1100">
              <a:solidFill>
                <a:srgbClr val="FF0000"/>
              </a:solidFill>
            </a:rPr>
            <a:t>※</a:t>
          </a:r>
          <a:r>
            <a:rPr kumimoji="1" lang="ja-JP" altLang="en-US" sz="1100">
              <a:solidFill>
                <a:srgbClr val="FF0000"/>
              </a:solidFill>
            </a:rPr>
            <a:t>法人ではなく、個人の住所で記載してください。</a:t>
          </a:r>
        </a:p>
      </xdr:txBody>
    </xdr:sp>
    <xdr:clientData/>
  </xdr:twoCellAnchor>
  <xdr:twoCellAnchor>
    <xdr:from>
      <xdr:col>9</xdr:col>
      <xdr:colOff>236220</xdr:colOff>
      <xdr:row>56</xdr:row>
      <xdr:rowOff>137160</xdr:rowOff>
    </xdr:from>
    <xdr:to>
      <xdr:col>10</xdr:col>
      <xdr:colOff>0</xdr:colOff>
      <xdr:row>57</xdr:row>
      <xdr:rowOff>30480</xdr:rowOff>
    </xdr:to>
    <xdr:sp macro="" textlink="">
      <xdr:nvSpPr>
        <xdr:cNvPr id="3" name="楕円 2">
          <a:extLst>
            <a:ext uri="{FF2B5EF4-FFF2-40B4-BE49-F238E27FC236}">
              <a16:creationId xmlns:a16="http://schemas.microsoft.com/office/drawing/2014/main" id="{7060A880-4781-4AF2-8A11-1150BEA7C92B}"/>
            </a:ext>
          </a:extLst>
        </xdr:cNvPr>
        <xdr:cNvSpPr/>
      </xdr:nvSpPr>
      <xdr:spPr bwMode="auto">
        <a:xfrm>
          <a:off x="5791200" y="14462760"/>
          <a:ext cx="381000" cy="243840"/>
        </a:xfrm>
        <a:prstGeom prst="ellipse">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45"/>
  <sheetViews>
    <sheetView showGridLines="0" tabSelected="1" view="pageBreakPreview" zoomScaleNormal="100" zoomScaleSheetLayoutView="100" workbookViewId="0"/>
  </sheetViews>
  <sheetFormatPr defaultColWidth="9" defaultRowHeight="13.2" x14ac:dyDescent="0.2"/>
  <cols>
    <col min="1" max="1" width="9" style="48"/>
    <col min="2" max="2" width="17.6640625" style="48" bestFit="1" customWidth="1"/>
    <col min="3" max="16384" width="9" style="48"/>
  </cols>
  <sheetData>
    <row r="1" spans="1:8" s="1" customFormat="1" x14ac:dyDescent="0.2">
      <c r="A1" s="1" t="s">
        <v>577</v>
      </c>
    </row>
    <row r="2" spans="1:8" s="1" customFormat="1" x14ac:dyDescent="0.2"/>
    <row r="3" spans="1:8" s="1" customFormat="1" ht="16.5" customHeight="1" x14ac:dyDescent="0.2">
      <c r="A3" s="335"/>
    </row>
    <row r="4" spans="1:8" s="1" customFormat="1" x14ac:dyDescent="0.2"/>
    <row r="5" spans="1:8" ht="23.4" x14ac:dyDescent="0.3">
      <c r="D5" s="78" t="s">
        <v>6</v>
      </c>
    </row>
    <row r="6" spans="1:8" ht="20.100000000000001" customHeight="1" x14ac:dyDescent="0.2">
      <c r="D6" s="79" t="s">
        <v>221</v>
      </c>
    </row>
    <row r="7" spans="1:8" ht="23.4" x14ac:dyDescent="0.3">
      <c r="D7" s="78" t="s">
        <v>7</v>
      </c>
    </row>
    <row r="8" spans="1:8" ht="20.100000000000001" customHeight="1" x14ac:dyDescent="0.2"/>
    <row r="9" spans="1:8" ht="20.100000000000001" customHeight="1" x14ac:dyDescent="0.2">
      <c r="A9" s="48" t="s">
        <v>109</v>
      </c>
    </row>
    <row r="10" spans="1:8" ht="20.100000000000001" customHeight="1" x14ac:dyDescent="0.2">
      <c r="A10" s="48" t="s">
        <v>110</v>
      </c>
    </row>
    <row r="11" spans="1:8" ht="20.100000000000001" customHeight="1" x14ac:dyDescent="0.2">
      <c r="A11" s="48" t="s">
        <v>58</v>
      </c>
    </row>
    <row r="12" spans="1:8" ht="20.100000000000001" customHeight="1" x14ac:dyDescent="0.2">
      <c r="A12" s="80" t="s">
        <v>246</v>
      </c>
      <c r="B12" s="80"/>
      <c r="C12" s="80"/>
      <c r="D12" s="80"/>
      <c r="E12" s="80"/>
      <c r="F12" s="80"/>
      <c r="G12" s="80"/>
      <c r="H12" s="80"/>
    </row>
    <row r="13" spans="1:8" ht="20.100000000000001" customHeight="1" x14ac:dyDescent="0.2">
      <c r="A13" s="48" t="s">
        <v>247</v>
      </c>
    </row>
    <row r="14" spans="1:8" ht="10.95" customHeight="1" x14ac:dyDescent="0.2">
      <c r="A14" s="330"/>
    </row>
    <row r="15" spans="1:8" ht="20.100000000000001" customHeight="1" x14ac:dyDescent="0.2">
      <c r="A15" s="330"/>
      <c r="B15" s="332" t="s">
        <v>576</v>
      </c>
    </row>
    <row r="16" spans="1:8" ht="20.100000000000001" customHeight="1" x14ac:dyDescent="0.2">
      <c r="A16" s="330"/>
      <c r="B16" s="333" t="s">
        <v>575</v>
      </c>
    </row>
    <row r="17" spans="1:8" ht="11.25" customHeight="1" x14ac:dyDescent="0.2">
      <c r="A17" s="81"/>
    </row>
    <row r="18" spans="1:8" ht="20.100000000000001" customHeight="1" x14ac:dyDescent="0.2">
      <c r="B18" s="328"/>
    </row>
    <row r="19" spans="1:8" ht="20.100000000000001" customHeight="1" x14ac:dyDescent="0.2">
      <c r="B19" s="48" t="s">
        <v>111</v>
      </c>
    </row>
    <row r="20" spans="1:8" ht="20.100000000000001" customHeight="1" x14ac:dyDescent="0.2">
      <c r="B20" s="48" t="s">
        <v>112</v>
      </c>
    </row>
    <row r="21" spans="1:8" ht="20.100000000000001" customHeight="1" x14ac:dyDescent="0.2">
      <c r="B21" s="48" t="s">
        <v>113</v>
      </c>
    </row>
    <row r="22" spans="1:8" ht="20.100000000000001" customHeight="1" x14ac:dyDescent="0.2">
      <c r="B22" s="48" t="s">
        <v>622</v>
      </c>
    </row>
    <row r="23" spans="1:8" ht="20.100000000000001" customHeight="1" x14ac:dyDescent="0.2"/>
    <row r="24" spans="1:8" ht="20.100000000000001" customHeight="1" x14ac:dyDescent="0.2"/>
    <row r="25" spans="1:8" ht="20.100000000000001" customHeight="1" thickBot="1" x14ac:dyDescent="0.25">
      <c r="A25" s="82"/>
      <c r="B25" s="82"/>
      <c r="C25" s="82"/>
      <c r="D25" s="82"/>
      <c r="E25" s="82"/>
      <c r="F25" s="82"/>
      <c r="G25" s="82"/>
      <c r="H25" s="82"/>
    </row>
    <row r="26" spans="1:8" ht="9.75" customHeight="1" x14ac:dyDescent="0.2"/>
    <row r="27" spans="1:8" ht="20.100000000000001" customHeight="1" x14ac:dyDescent="0.2">
      <c r="A27" s="455" t="s">
        <v>8</v>
      </c>
      <c r="B27" s="455"/>
      <c r="C27" s="455"/>
      <c r="D27" s="455"/>
      <c r="E27" s="455"/>
      <c r="F27" s="455"/>
      <c r="G27" s="455"/>
      <c r="H27" s="455"/>
    </row>
    <row r="28" spans="1:8" ht="12" customHeight="1" x14ac:dyDescent="0.2"/>
    <row r="29" spans="1:8" ht="20.100000000000001" customHeight="1" x14ac:dyDescent="0.2">
      <c r="A29" s="48" t="s">
        <v>9</v>
      </c>
    </row>
    <row r="30" spans="1:8" ht="20.100000000000001" customHeight="1" x14ac:dyDescent="0.2">
      <c r="A30" s="48" t="s">
        <v>114</v>
      </c>
    </row>
    <row r="31" spans="1:8" ht="20.100000000000001" customHeight="1" x14ac:dyDescent="0.2">
      <c r="B31" s="453" t="s">
        <v>565</v>
      </c>
      <c r="C31" s="453"/>
      <c r="D31" s="454" t="s">
        <v>566</v>
      </c>
      <c r="E31" s="454"/>
      <c r="F31" s="83" t="s">
        <v>567</v>
      </c>
      <c r="G31" s="83"/>
    </row>
    <row r="32" spans="1:8" ht="20.100000000000001" customHeight="1" x14ac:dyDescent="0.2">
      <c r="B32" s="453" t="s">
        <v>545</v>
      </c>
      <c r="C32" s="453"/>
      <c r="D32" s="454" t="s">
        <v>115</v>
      </c>
      <c r="E32" s="454"/>
      <c r="F32" s="83" t="s">
        <v>116</v>
      </c>
      <c r="G32" s="83"/>
    </row>
    <row r="33" spans="1:7" ht="20.100000000000001" customHeight="1" x14ac:dyDescent="0.2">
      <c r="B33" s="453" t="s">
        <v>542</v>
      </c>
      <c r="C33" s="453"/>
      <c r="D33" s="454" t="s">
        <v>543</v>
      </c>
      <c r="E33" s="454"/>
      <c r="F33" s="83" t="s">
        <v>544</v>
      </c>
      <c r="G33" s="83"/>
    </row>
    <row r="34" spans="1:7" ht="20.100000000000001" customHeight="1" x14ac:dyDescent="0.2">
      <c r="B34" s="453" t="s">
        <v>568</v>
      </c>
      <c r="C34" s="453"/>
      <c r="D34" s="454" t="s">
        <v>115</v>
      </c>
      <c r="E34" s="454"/>
      <c r="F34" s="83" t="s">
        <v>569</v>
      </c>
      <c r="G34" s="83"/>
    </row>
    <row r="35" spans="1:7" s="1" customFormat="1" ht="20.100000000000001" customHeight="1" x14ac:dyDescent="0.2">
      <c r="B35" s="451" t="s">
        <v>574</v>
      </c>
      <c r="C35" s="451"/>
      <c r="D35" s="452" t="s">
        <v>115</v>
      </c>
      <c r="E35" s="452"/>
      <c r="F35" s="331" t="s">
        <v>573</v>
      </c>
      <c r="G35" s="331"/>
    </row>
    <row r="36" spans="1:7" ht="20.100000000000001" customHeight="1" x14ac:dyDescent="0.2">
      <c r="B36" s="453" t="s">
        <v>572</v>
      </c>
      <c r="C36" s="453"/>
      <c r="D36" s="454" t="s">
        <v>115</v>
      </c>
      <c r="E36" s="454"/>
      <c r="F36" s="83" t="s">
        <v>571</v>
      </c>
      <c r="G36" s="83"/>
    </row>
    <row r="37" spans="1:7" ht="20.100000000000001" customHeight="1" x14ac:dyDescent="0.2">
      <c r="A37" s="48" t="s">
        <v>248</v>
      </c>
    </row>
    <row r="38" spans="1:7" ht="20.100000000000001" customHeight="1" x14ac:dyDescent="0.2">
      <c r="A38" s="80" t="s">
        <v>250</v>
      </c>
      <c r="B38" s="80"/>
    </row>
    <row r="39" spans="1:7" ht="20.100000000000001" customHeight="1" x14ac:dyDescent="0.2">
      <c r="A39" s="84" t="s">
        <v>249</v>
      </c>
    </row>
    <row r="40" spans="1:7" ht="20.100000000000001" customHeight="1" x14ac:dyDescent="0.2">
      <c r="A40" s="48" t="s">
        <v>10</v>
      </c>
    </row>
    <row r="41" spans="1:7" ht="20.100000000000001" customHeight="1" x14ac:dyDescent="0.2">
      <c r="A41" s="48" t="s">
        <v>578</v>
      </c>
    </row>
    <row r="43" spans="1:7" x14ac:dyDescent="0.2">
      <c r="A43" s="48" t="s">
        <v>218</v>
      </c>
    </row>
    <row r="44" spans="1:7" x14ac:dyDescent="0.2">
      <c r="A44" s="48" t="s">
        <v>219</v>
      </c>
    </row>
    <row r="45" spans="1:7" x14ac:dyDescent="0.2">
      <c r="A45" s="48" t="s">
        <v>220</v>
      </c>
    </row>
  </sheetData>
  <mergeCells count="13">
    <mergeCell ref="A27:H27"/>
    <mergeCell ref="B32:C32"/>
    <mergeCell ref="D32:E32"/>
    <mergeCell ref="B33:C33"/>
    <mergeCell ref="D33:E33"/>
    <mergeCell ref="B31:C31"/>
    <mergeCell ref="D31:E31"/>
    <mergeCell ref="B35:C35"/>
    <mergeCell ref="D35:E35"/>
    <mergeCell ref="B36:C36"/>
    <mergeCell ref="D36:E36"/>
    <mergeCell ref="B34:C34"/>
    <mergeCell ref="D34:E34"/>
  </mergeCells>
  <phoneticPr fontId="5"/>
  <printOptions horizontalCentered="1"/>
  <pageMargins left="0.59055118110236227" right="0.39370078740157483" top="0.59055118110236227" bottom="0.59055118110236227" header="0.51181102362204722" footer="0.51181102362204722"/>
  <pageSetup paperSize="9" scale="9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I34"/>
  <sheetViews>
    <sheetView view="pageBreakPreview" zoomScale="85" zoomScaleNormal="100" zoomScaleSheetLayoutView="85" workbookViewId="0"/>
  </sheetViews>
  <sheetFormatPr defaultColWidth="9" defaultRowHeight="18" customHeight="1" x14ac:dyDescent="0.2"/>
  <cols>
    <col min="1" max="1" width="2.77734375" style="109" customWidth="1"/>
    <col min="2" max="2" width="9" style="109"/>
    <col min="3" max="3" width="7.6640625" style="109" customWidth="1"/>
    <col min="4" max="34" width="4.77734375" style="109" customWidth="1"/>
    <col min="35" max="35" width="9.6640625" style="109" customWidth="1"/>
    <col min="36" max="16384" width="9" style="109"/>
  </cols>
  <sheetData>
    <row r="1" spans="1:35" ht="18" customHeight="1" thickBot="1" x14ac:dyDescent="0.25">
      <c r="B1" s="377"/>
    </row>
    <row r="2" spans="1:35" ht="23.4" x14ac:dyDescent="0.2">
      <c r="C2" s="111" t="s">
        <v>459</v>
      </c>
      <c r="D2" s="571" t="s">
        <v>489</v>
      </c>
      <c r="E2" s="571"/>
      <c r="F2" s="571" t="s">
        <v>490</v>
      </c>
      <c r="G2" s="571"/>
      <c r="H2" s="571" t="s">
        <v>491</v>
      </c>
      <c r="I2" s="571"/>
      <c r="J2" s="571" t="s">
        <v>492</v>
      </c>
      <c r="K2" s="571"/>
      <c r="L2" s="571" t="s">
        <v>493</v>
      </c>
      <c r="M2" s="572"/>
      <c r="N2" s="112"/>
      <c r="O2" s="112"/>
      <c r="P2" s="112"/>
      <c r="Q2" s="112"/>
      <c r="R2" s="112"/>
      <c r="S2" s="112" t="s">
        <v>465</v>
      </c>
      <c r="U2" s="112"/>
      <c r="V2" s="112"/>
      <c r="W2" s="112"/>
      <c r="X2" s="112"/>
    </row>
    <row r="3" spans="1:35" ht="18" customHeight="1" x14ac:dyDescent="0.2">
      <c r="C3" s="568" t="s">
        <v>466</v>
      </c>
      <c r="D3" s="575" t="s">
        <v>494</v>
      </c>
      <c r="E3" s="575"/>
      <c r="F3" s="575"/>
      <c r="G3" s="575"/>
      <c r="H3" s="575"/>
      <c r="I3" s="575"/>
      <c r="J3" s="575"/>
      <c r="K3" s="575"/>
      <c r="L3" s="575"/>
      <c r="M3" s="576"/>
      <c r="N3" s="112"/>
      <c r="O3" s="112"/>
      <c r="P3" s="112"/>
      <c r="Q3" s="112"/>
      <c r="R3" s="112"/>
      <c r="S3" s="112"/>
      <c r="U3" s="112"/>
      <c r="V3" s="112"/>
      <c r="W3" s="112"/>
      <c r="X3" s="112"/>
    </row>
    <row r="4" spans="1:35" ht="18" customHeight="1" x14ac:dyDescent="0.2">
      <c r="C4" s="568"/>
      <c r="D4" s="575">
        <v>9</v>
      </c>
      <c r="E4" s="575"/>
      <c r="F4" s="575"/>
      <c r="G4" s="575"/>
      <c r="H4" s="575"/>
      <c r="I4" s="575"/>
      <c r="J4" s="575"/>
      <c r="K4" s="575"/>
      <c r="L4" s="575"/>
      <c r="M4" s="576"/>
      <c r="N4" s="112"/>
      <c r="O4" s="112"/>
      <c r="P4" s="112"/>
      <c r="Q4" s="112"/>
      <c r="R4" s="112"/>
      <c r="S4" s="112"/>
      <c r="T4" s="112"/>
      <c r="U4" s="112"/>
      <c r="V4" s="112"/>
      <c r="W4" s="112"/>
      <c r="X4" s="112"/>
    </row>
    <row r="5" spans="1:35" ht="18" customHeight="1" x14ac:dyDescent="0.2">
      <c r="C5" s="568" t="s">
        <v>467</v>
      </c>
      <c r="D5" s="575" t="s">
        <v>522</v>
      </c>
      <c r="E5" s="575"/>
      <c r="F5" s="575"/>
      <c r="G5" s="575"/>
      <c r="H5" s="575"/>
      <c r="I5" s="575"/>
      <c r="J5" s="575"/>
      <c r="K5" s="575"/>
      <c r="L5" s="575"/>
      <c r="M5" s="576"/>
      <c r="N5" s="112"/>
      <c r="O5" s="112"/>
      <c r="P5" s="112"/>
      <c r="Q5" s="112"/>
      <c r="R5" s="112"/>
      <c r="S5" s="112"/>
      <c r="U5" s="112"/>
      <c r="V5" s="112"/>
      <c r="W5" s="112"/>
      <c r="X5" s="112"/>
    </row>
    <row r="6" spans="1:35" ht="18" customHeight="1" x14ac:dyDescent="0.2">
      <c r="C6" s="568"/>
      <c r="D6" s="575">
        <v>1</v>
      </c>
      <c r="E6" s="575"/>
      <c r="F6" s="575"/>
      <c r="G6" s="575"/>
      <c r="H6" s="575"/>
      <c r="I6" s="575"/>
      <c r="J6" s="575"/>
      <c r="K6" s="575"/>
      <c r="L6" s="575"/>
      <c r="M6" s="576"/>
      <c r="N6" s="112"/>
      <c r="O6" s="112"/>
      <c r="P6" s="112"/>
      <c r="Q6" s="112"/>
      <c r="R6" s="112"/>
      <c r="S6" s="112"/>
      <c r="T6" s="112"/>
      <c r="U6" s="112"/>
      <c r="V6" s="112"/>
      <c r="W6" s="112"/>
      <c r="X6" s="112"/>
    </row>
    <row r="7" spans="1:35" ht="18" customHeight="1" thickBot="1" x14ac:dyDescent="0.25">
      <c r="C7" s="113" t="s">
        <v>468</v>
      </c>
      <c r="D7" s="573">
        <v>8</v>
      </c>
      <c r="E7" s="573"/>
      <c r="F7" s="573"/>
      <c r="G7" s="573"/>
      <c r="H7" s="573"/>
      <c r="I7" s="573"/>
      <c r="J7" s="573"/>
      <c r="K7" s="573"/>
      <c r="L7" s="573"/>
      <c r="M7" s="574"/>
    </row>
    <row r="8" spans="1:35" ht="18" customHeight="1" x14ac:dyDescent="0.2">
      <c r="B8" s="114"/>
      <c r="C8" s="115" t="s">
        <v>469</v>
      </c>
      <c r="D8" s="116">
        <v>1</v>
      </c>
      <c r="E8" s="117">
        <v>2</v>
      </c>
      <c r="F8" s="117">
        <v>3</v>
      </c>
      <c r="G8" s="117">
        <v>4</v>
      </c>
      <c r="H8" s="117">
        <v>5</v>
      </c>
      <c r="I8" s="117">
        <v>6</v>
      </c>
      <c r="J8" s="117">
        <v>7</v>
      </c>
      <c r="K8" s="117">
        <v>8</v>
      </c>
      <c r="L8" s="117">
        <v>9</v>
      </c>
      <c r="M8" s="117">
        <v>10</v>
      </c>
      <c r="N8" s="117">
        <v>11</v>
      </c>
      <c r="O8" s="117">
        <v>12</v>
      </c>
      <c r="P8" s="117">
        <v>13</v>
      </c>
      <c r="Q8" s="117">
        <v>14</v>
      </c>
      <c r="R8" s="117">
        <v>15</v>
      </c>
      <c r="S8" s="117">
        <v>16</v>
      </c>
      <c r="T8" s="117">
        <v>17</v>
      </c>
      <c r="U8" s="117">
        <v>18</v>
      </c>
      <c r="V8" s="117">
        <v>19</v>
      </c>
      <c r="W8" s="117">
        <v>20</v>
      </c>
      <c r="X8" s="117">
        <v>21</v>
      </c>
      <c r="Y8" s="117">
        <v>22</v>
      </c>
      <c r="Z8" s="117">
        <v>23</v>
      </c>
      <c r="AA8" s="117">
        <v>24</v>
      </c>
      <c r="AB8" s="117">
        <v>25</v>
      </c>
      <c r="AC8" s="117">
        <v>26</v>
      </c>
      <c r="AD8" s="117">
        <v>27</v>
      </c>
      <c r="AE8" s="117">
        <v>28</v>
      </c>
      <c r="AF8" s="117">
        <v>29</v>
      </c>
      <c r="AG8" s="117">
        <v>30</v>
      </c>
      <c r="AH8" s="117">
        <v>31</v>
      </c>
      <c r="AI8" s="118"/>
    </row>
    <row r="9" spans="1:35" ht="18" customHeight="1" thickBot="1" x14ac:dyDescent="0.25">
      <c r="B9" s="119" t="s">
        <v>470</v>
      </c>
      <c r="C9" s="120" t="s">
        <v>471</v>
      </c>
      <c r="D9" s="121" t="s">
        <v>472</v>
      </c>
      <c r="E9" s="122" t="s">
        <v>473</v>
      </c>
      <c r="F9" s="122" t="s">
        <v>474</v>
      </c>
      <c r="G9" s="122" t="s">
        <v>475</v>
      </c>
      <c r="H9" s="122" t="s">
        <v>476</v>
      </c>
      <c r="I9" s="122" t="s">
        <v>477</v>
      </c>
      <c r="J9" s="122" t="s">
        <v>478</v>
      </c>
      <c r="K9" s="122" t="s">
        <v>479</v>
      </c>
      <c r="L9" s="122" t="s">
        <v>480</v>
      </c>
      <c r="M9" s="122" t="s">
        <v>481</v>
      </c>
      <c r="N9" s="122" t="s">
        <v>475</v>
      </c>
      <c r="O9" s="122" t="s">
        <v>476</v>
      </c>
      <c r="P9" s="122" t="s">
        <v>477</v>
      </c>
      <c r="Q9" s="122" t="s">
        <v>478</v>
      </c>
      <c r="R9" s="122" t="s">
        <v>479</v>
      </c>
      <c r="S9" s="122" t="s">
        <v>480</v>
      </c>
      <c r="T9" s="122" t="s">
        <v>481</v>
      </c>
      <c r="U9" s="122" t="s">
        <v>475</v>
      </c>
      <c r="V9" s="122" t="s">
        <v>476</v>
      </c>
      <c r="W9" s="122" t="s">
        <v>477</v>
      </c>
      <c r="X9" s="122" t="s">
        <v>478</v>
      </c>
      <c r="Y9" s="122" t="s">
        <v>479</v>
      </c>
      <c r="Z9" s="122" t="s">
        <v>480</v>
      </c>
      <c r="AA9" s="122" t="s">
        <v>481</v>
      </c>
      <c r="AB9" s="122" t="s">
        <v>475</v>
      </c>
      <c r="AC9" s="122" t="s">
        <v>476</v>
      </c>
      <c r="AD9" s="122" t="s">
        <v>477</v>
      </c>
      <c r="AE9" s="122" t="s">
        <v>478</v>
      </c>
      <c r="AF9" s="122" t="s">
        <v>479</v>
      </c>
      <c r="AG9" s="122" t="s">
        <v>480</v>
      </c>
      <c r="AH9" s="122" t="s">
        <v>474</v>
      </c>
      <c r="AI9" s="123" t="s">
        <v>482</v>
      </c>
    </row>
    <row r="10" spans="1:35" ht="18" customHeight="1" x14ac:dyDescent="0.2">
      <c r="B10" s="124"/>
      <c r="C10" s="125" t="s">
        <v>459</v>
      </c>
      <c r="D10" s="126" t="s">
        <v>495</v>
      </c>
      <c r="E10" s="127" t="s">
        <v>496</v>
      </c>
      <c r="F10" s="127" t="s">
        <v>496</v>
      </c>
      <c r="G10" s="127" t="s">
        <v>496</v>
      </c>
      <c r="H10" s="127" t="s">
        <v>496</v>
      </c>
      <c r="I10" s="127"/>
      <c r="J10" s="127"/>
      <c r="K10" s="127" t="s">
        <v>496</v>
      </c>
      <c r="L10" s="127" t="s">
        <v>496</v>
      </c>
      <c r="M10" s="127" t="s">
        <v>496</v>
      </c>
      <c r="N10" s="127" t="s">
        <v>496</v>
      </c>
      <c r="O10" s="127" t="s">
        <v>496</v>
      </c>
      <c r="P10" s="127"/>
      <c r="Q10" s="127"/>
      <c r="R10" s="127" t="s">
        <v>496</v>
      </c>
      <c r="S10" s="127" t="s">
        <v>496</v>
      </c>
      <c r="T10" s="127" t="s">
        <v>496</v>
      </c>
      <c r="U10" s="127" t="s">
        <v>496</v>
      </c>
      <c r="V10" s="127" t="s">
        <v>496</v>
      </c>
      <c r="W10" s="127"/>
      <c r="X10" s="127"/>
      <c r="Y10" s="127" t="s">
        <v>496</v>
      </c>
      <c r="Z10" s="127" t="s">
        <v>496</v>
      </c>
      <c r="AA10" s="127" t="s">
        <v>496</v>
      </c>
      <c r="AB10" s="127" t="s">
        <v>496</v>
      </c>
      <c r="AC10" s="127" t="s">
        <v>496</v>
      </c>
      <c r="AD10" s="127"/>
      <c r="AE10" s="127"/>
      <c r="AF10" s="127" t="s">
        <v>496</v>
      </c>
      <c r="AG10" s="127" t="s">
        <v>496</v>
      </c>
      <c r="AH10" s="127" t="s">
        <v>496</v>
      </c>
      <c r="AI10" s="128"/>
    </row>
    <row r="11" spans="1:35" ht="18" customHeight="1" x14ac:dyDescent="0.2">
      <c r="B11" s="129"/>
      <c r="C11" s="130" t="s">
        <v>466</v>
      </c>
      <c r="D11" s="131">
        <v>9</v>
      </c>
      <c r="E11" s="132">
        <v>9</v>
      </c>
      <c r="F11" s="132">
        <v>9</v>
      </c>
      <c r="G11" s="132">
        <v>9</v>
      </c>
      <c r="H11" s="132">
        <v>9</v>
      </c>
      <c r="I11" s="132"/>
      <c r="J11" s="132"/>
      <c r="K11" s="132">
        <v>9</v>
      </c>
      <c r="L11" s="132">
        <v>9</v>
      </c>
      <c r="M11" s="132">
        <v>9</v>
      </c>
      <c r="N11" s="132">
        <v>9</v>
      </c>
      <c r="O11" s="132">
        <v>9</v>
      </c>
      <c r="P11" s="132"/>
      <c r="Q11" s="132"/>
      <c r="R11" s="132">
        <v>9</v>
      </c>
      <c r="S11" s="132">
        <v>9</v>
      </c>
      <c r="T11" s="132">
        <v>9</v>
      </c>
      <c r="U11" s="132">
        <v>9</v>
      </c>
      <c r="V11" s="132">
        <v>9</v>
      </c>
      <c r="W11" s="132"/>
      <c r="X11" s="132"/>
      <c r="Y11" s="132">
        <v>9</v>
      </c>
      <c r="Z11" s="132">
        <v>9</v>
      </c>
      <c r="AA11" s="132">
        <v>9</v>
      </c>
      <c r="AB11" s="132">
        <v>9</v>
      </c>
      <c r="AC11" s="132">
        <v>9</v>
      </c>
      <c r="AD11" s="132"/>
      <c r="AE11" s="132"/>
      <c r="AF11" s="132">
        <v>9</v>
      </c>
      <c r="AG11" s="132">
        <v>9</v>
      </c>
      <c r="AH11" s="132">
        <v>9</v>
      </c>
      <c r="AI11" s="133">
        <v>207</v>
      </c>
    </row>
    <row r="12" spans="1:35" ht="18" customHeight="1" x14ac:dyDescent="0.2">
      <c r="A12" s="109">
        <v>1</v>
      </c>
      <c r="B12" s="129" t="s">
        <v>483</v>
      </c>
      <c r="C12" s="134" t="s">
        <v>484</v>
      </c>
      <c r="D12" s="135">
        <v>9</v>
      </c>
      <c r="E12" s="136">
        <v>18</v>
      </c>
      <c r="F12" s="136">
        <v>27</v>
      </c>
      <c r="G12" s="136">
        <v>36</v>
      </c>
      <c r="H12" s="136">
        <v>45</v>
      </c>
      <c r="I12" s="136" t="s">
        <v>485</v>
      </c>
      <c r="J12" s="136" t="s">
        <v>485</v>
      </c>
      <c r="K12" s="136">
        <v>54</v>
      </c>
      <c r="L12" s="136">
        <v>63</v>
      </c>
      <c r="M12" s="136">
        <v>72</v>
      </c>
      <c r="N12" s="136">
        <v>81</v>
      </c>
      <c r="O12" s="136">
        <v>90</v>
      </c>
      <c r="P12" s="136" t="s">
        <v>485</v>
      </c>
      <c r="Q12" s="136" t="s">
        <v>485</v>
      </c>
      <c r="R12" s="136">
        <v>99</v>
      </c>
      <c r="S12" s="136">
        <v>108</v>
      </c>
      <c r="T12" s="136">
        <v>117</v>
      </c>
      <c r="U12" s="136">
        <v>126</v>
      </c>
      <c r="V12" s="136">
        <v>135</v>
      </c>
      <c r="W12" s="136" t="s">
        <v>485</v>
      </c>
      <c r="X12" s="136" t="s">
        <v>485</v>
      </c>
      <c r="Y12" s="136">
        <v>144</v>
      </c>
      <c r="Z12" s="136">
        <v>153</v>
      </c>
      <c r="AA12" s="136">
        <v>162</v>
      </c>
      <c r="AB12" s="136">
        <v>171</v>
      </c>
      <c r="AC12" s="136">
        <v>180</v>
      </c>
      <c r="AD12" s="136" t="s">
        <v>485</v>
      </c>
      <c r="AE12" s="136" t="s">
        <v>485</v>
      </c>
      <c r="AF12" s="136">
        <v>189</v>
      </c>
      <c r="AG12" s="136">
        <v>198</v>
      </c>
      <c r="AH12" s="137">
        <v>207</v>
      </c>
      <c r="AI12" s="128"/>
    </row>
    <row r="13" spans="1:35" ht="18" customHeight="1" x14ac:dyDescent="0.2">
      <c r="B13" s="129"/>
      <c r="C13" s="130" t="s">
        <v>487</v>
      </c>
      <c r="D13" s="138">
        <v>8</v>
      </c>
      <c r="E13" s="132">
        <v>8</v>
      </c>
      <c r="F13" s="132">
        <v>8</v>
      </c>
      <c r="G13" s="132">
        <v>8</v>
      </c>
      <c r="H13" s="132">
        <v>8</v>
      </c>
      <c r="I13" s="132"/>
      <c r="J13" s="132"/>
      <c r="K13" s="132">
        <v>8</v>
      </c>
      <c r="L13" s="132">
        <v>8</v>
      </c>
      <c r="M13" s="132">
        <v>8</v>
      </c>
      <c r="N13" s="132">
        <v>8</v>
      </c>
      <c r="O13" s="132">
        <v>8</v>
      </c>
      <c r="P13" s="132"/>
      <c r="Q13" s="132"/>
      <c r="R13" s="132">
        <v>8</v>
      </c>
      <c r="S13" s="132">
        <v>8</v>
      </c>
      <c r="T13" s="132">
        <v>8</v>
      </c>
      <c r="U13" s="132">
        <v>8</v>
      </c>
      <c r="V13" s="132">
        <v>8</v>
      </c>
      <c r="W13" s="132"/>
      <c r="X13" s="132"/>
      <c r="Y13" s="132">
        <v>8</v>
      </c>
      <c r="Z13" s="132">
        <v>8</v>
      </c>
      <c r="AA13" s="132">
        <v>8</v>
      </c>
      <c r="AB13" s="132">
        <v>8</v>
      </c>
      <c r="AC13" s="132">
        <v>8</v>
      </c>
      <c r="AD13" s="132"/>
      <c r="AE13" s="132"/>
      <c r="AF13" s="132">
        <v>8</v>
      </c>
      <c r="AG13" s="132">
        <v>8</v>
      </c>
      <c r="AH13" s="132">
        <v>8</v>
      </c>
      <c r="AI13" s="133">
        <v>184</v>
      </c>
    </row>
    <row r="14" spans="1:35" ht="18" customHeight="1" thickBot="1" x14ac:dyDescent="0.25">
      <c r="B14" s="139"/>
      <c r="C14" s="140" t="s">
        <v>484</v>
      </c>
      <c r="D14" s="141">
        <v>8</v>
      </c>
      <c r="E14" s="142">
        <v>16</v>
      </c>
      <c r="F14" s="142">
        <v>24</v>
      </c>
      <c r="G14" s="142">
        <v>32</v>
      </c>
      <c r="H14" s="142">
        <v>40</v>
      </c>
      <c r="I14" s="142" t="s">
        <v>485</v>
      </c>
      <c r="J14" s="142" t="s">
        <v>485</v>
      </c>
      <c r="K14" s="142">
        <v>48</v>
      </c>
      <c r="L14" s="142">
        <v>56</v>
      </c>
      <c r="M14" s="142">
        <v>64</v>
      </c>
      <c r="N14" s="142">
        <v>72</v>
      </c>
      <c r="O14" s="142">
        <v>80</v>
      </c>
      <c r="P14" s="142" t="s">
        <v>485</v>
      </c>
      <c r="Q14" s="142" t="s">
        <v>485</v>
      </c>
      <c r="R14" s="142">
        <v>88</v>
      </c>
      <c r="S14" s="142">
        <v>96</v>
      </c>
      <c r="T14" s="142">
        <v>104</v>
      </c>
      <c r="U14" s="142">
        <v>112</v>
      </c>
      <c r="V14" s="142">
        <v>120</v>
      </c>
      <c r="W14" s="142" t="s">
        <v>485</v>
      </c>
      <c r="X14" s="142" t="s">
        <v>485</v>
      </c>
      <c r="Y14" s="142">
        <v>128</v>
      </c>
      <c r="Z14" s="142">
        <v>136</v>
      </c>
      <c r="AA14" s="142">
        <v>144</v>
      </c>
      <c r="AB14" s="142">
        <v>152</v>
      </c>
      <c r="AC14" s="142">
        <v>160</v>
      </c>
      <c r="AD14" s="142" t="s">
        <v>485</v>
      </c>
      <c r="AE14" s="142" t="s">
        <v>485</v>
      </c>
      <c r="AF14" s="142">
        <v>168</v>
      </c>
      <c r="AG14" s="142">
        <v>176</v>
      </c>
      <c r="AH14" s="143">
        <v>184</v>
      </c>
      <c r="AI14" s="144"/>
    </row>
    <row r="15" spans="1:35" ht="18" customHeight="1" x14ac:dyDescent="0.2">
      <c r="B15" s="124"/>
      <c r="C15" s="125" t="s">
        <v>459</v>
      </c>
      <c r="D15" s="126" t="s">
        <v>495</v>
      </c>
      <c r="E15" s="127" t="s">
        <v>496</v>
      </c>
      <c r="F15" s="127" t="s">
        <v>496</v>
      </c>
      <c r="G15" s="127" t="s">
        <v>496</v>
      </c>
      <c r="H15" s="127" t="s">
        <v>496</v>
      </c>
      <c r="I15" s="127"/>
      <c r="J15" s="127"/>
      <c r="K15" s="127" t="s">
        <v>496</v>
      </c>
      <c r="L15" s="127" t="s">
        <v>496</v>
      </c>
      <c r="M15" s="127" t="s">
        <v>496</v>
      </c>
      <c r="N15" s="127" t="s">
        <v>496</v>
      </c>
      <c r="O15" s="127" t="s">
        <v>496</v>
      </c>
      <c r="P15" s="127"/>
      <c r="Q15" s="127"/>
      <c r="R15" s="127" t="s">
        <v>496</v>
      </c>
      <c r="S15" s="127" t="s">
        <v>496</v>
      </c>
      <c r="T15" s="127" t="s">
        <v>496</v>
      </c>
      <c r="U15" s="127" t="s">
        <v>496</v>
      </c>
      <c r="V15" s="127" t="s">
        <v>496</v>
      </c>
      <c r="W15" s="127"/>
      <c r="X15" s="127"/>
      <c r="Y15" s="127" t="s">
        <v>496</v>
      </c>
      <c r="Z15" s="127" t="s">
        <v>496</v>
      </c>
      <c r="AA15" s="127" t="s">
        <v>496</v>
      </c>
      <c r="AB15" s="127" t="s">
        <v>496</v>
      </c>
      <c r="AC15" s="127" t="s">
        <v>496</v>
      </c>
      <c r="AD15" s="127"/>
      <c r="AE15" s="127"/>
      <c r="AF15" s="127" t="s">
        <v>496</v>
      </c>
      <c r="AG15" s="127" t="s">
        <v>496</v>
      </c>
      <c r="AH15" s="127" t="s">
        <v>496</v>
      </c>
      <c r="AI15" s="128"/>
    </row>
    <row r="16" spans="1:35" ht="18" customHeight="1" x14ac:dyDescent="0.2">
      <c r="B16" s="129"/>
      <c r="C16" s="130" t="s">
        <v>466</v>
      </c>
      <c r="D16" s="131">
        <v>9</v>
      </c>
      <c r="E16" s="132">
        <v>9</v>
      </c>
      <c r="F16" s="132">
        <v>9</v>
      </c>
      <c r="G16" s="132">
        <v>9</v>
      </c>
      <c r="H16" s="132">
        <v>9</v>
      </c>
      <c r="I16" s="132"/>
      <c r="J16" s="132"/>
      <c r="K16" s="132">
        <v>9</v>
      </c>
      <c r="L16" s="132">
        <v>9</v>
      </c>
      <c r="M16" s="132">
        <v>9</v>
      </c>
      <c r="N16" s="132">
        <v>9</v>
      </c>
      <c r="O16" s="132">
        <v>9</v>
      </c>
      <c r="P16" s="132"/>
      <c r="Q16" s="132"/>
      <c r="R16" s="132">
        <v>9</v>
      </c>
      <c r="S16" s="132">
        <v>9</v>
      </c>
      <c r="T16" s="132">
        <v>9</v>
      </c>
      <c r="U16" s="132">
        <v>9</v>
      </c>
      <c r="V16" s="132">
        <v>9</v>
      </c>
      <c r="W16" s="132"/>
      <c r="X16" s="132"/>
      <c r="Y16" s="132">
        <v>9</v>
      </c>
      <c r="Z16" s="132">
        <v>9</v>
      </c>
      <c r="AA16" s="132">
        <v>9</v>
      </c>
      <c r="AB16" s="132">
        <v>9</v>
      </c>
      <c r="AC16" s="132">
        <v>9</v>
      </c>
      <c r="AD16" s="132"/>
      <c r="AE16" s="132"/>
      <c r="AF16" s="132">
        <v>9</v>
      </c>
      <c r="AG16" s="132">
        <v>9</v>
      </c>
      <c r="AH16" s="132">
        <v>9</v>
      </c>
      <c r="AI16" s="133">
        <v>207</v>
      </c>
    </row>
    <row r="17" spans="1:35" ht="18" customHeight="1" x14ac:dyDescent="0.2">
      <c r="A17" s="109">
        <v>2</v>
      </c>
      <c r="B17" s="129" t="s">
        <v>488</v>
      </c>
      <c r="C17" s="134" t="s">
        <v>484</v>
      </c>
      <c r="D17" s="135">
        <v>9</v>
      </c>
      <c r="E17" s="136">
        <v>18</v>
      </c>
      <c r="F17" s="136">
        <v>27</v>
      </c>
      <c r="G17" s="136">
        <v>36</v>
      </c>
      <c r="H17" s="136">
        <v>45</v>
      </c>
      <c r="I17" s="136" t="s">
        <v>485</v>
      </c>
      <c r="J17" s="136" t="s">
        <v>485</v>
      </c>
      <c r="K17" s="136">
        <v>54</v>
      </c>
      <c r="L17" s="136">
        <v>63</v>
      </c>
      <c r="M17" s="136">
        <v>72</v>
      </c>
      <c r="N17" s="136">
        <v>81</v>
      </c>
      <c r="O17" s="136">
        <v>90</v>
      </c>
      <c r="P17" s="136" t="s">
        <v>485</v>
      </c>
      <c r="Q17" s="136" t="s">
        <v>485</v>
      </c>
      <c r="R17" s="136">
        <v>99</v>
      </c>
      <c r="S17" s="136">
        <v>108</v>
      </c>
      <c r="T17" s="136">
        <v>117</v>
      </c>
      <c r="U17" s="136">
        <v>126</v>
      </c>
      <c r="V17" s="136">
        <v>135</v>
      </c>
      <c r="W17" s="136" t="s">
        <v>485</v>
      </c>
      <c r="X17" s="136" t="s">
        <v>485</v>
      </c>
      <c r="Y17" s="136">
        <v>144</v>
      </c>
      <c r="Z17" s="136">
        <v>153</v>
      </c>
      <c r="AA17" s="136">
        <v>162</v>
      </c>
      <c r="AB17" s="136">
        <v>171</v>
      </c>
      <c r="AC17" s="136">
        <v>180</v>
      </c>
      <c r="AD17" s="136" t="s">
        <v>485</v>
      </c>
      <c r="AE17" s="136" t="s">
        <v>485</v>
      </c>
      <c r="AF17" s="136">
        <v>189</v>
      </c>
      <c r="AG17" s="136">
        <v>198</v>
      </c>
      <c r="AH17" s="137">
        <v>207</v>
      </c>
      <c r="AI17" s="128"/>
    </row>
    <row r="18" spans="1:35" ht="18" customHeight="1" x14ac:dyDescent="0.2">
      <c r="B18" s="129"/>
      <c r="C18" s="130" t="s">
        <v>487</v>
      </c>
      <c r="D18" s="138">
        <v>8</v>
      </c>
      <c r="E18" s="132">
        <v>8</v>
      </c>
      <c r="F18" s="132">
        <v>8</v>
      </c>
      <c r="G18" s="132">
        <v>8</v>
      </c>
      <c r="H18" s="132">
        <v>8</v>
      </c>
      <c r="I18" s="132"/>
      <c r="J18" s="132"/>
      <c r="K18" s="132">
        <v>8</v>
      </c>
      <c r="L18" s="132">
        <v>8</v>
      </c>
      <c r="M18" s="132">
        <v>8</v>
      </c>
      <c r="N18" s="132">
        <v>8</v>
      </c>
      <c r="O18" s="132">
        <v>8</v>
      </c>
      <c r="P18" s="132"/>
      <c r="Q18" s="132"/>
      <c r="R18" s="132">
        <v>8</v>
      </c>
      <c r="S18" s="132">
        <v>8</v>
      </c>
      <c r="T18" s="132">
        <v>8</v>
      </c>
      <c r="U18" s="132">
        <v>8</v>
      </c>
      <c r="V18" s="132">
        <v>8</v>
      </c>
      <c r="W18" s="132"/>
      <c r="X18" s="132"/>
      <c r="Y18" s="132">
        <v>8</v>
      </c>
      <c r="Z18" s="132">
        <v>8</v>
      </c>
      <c r="AA18" s="132">
        <v>8</v>
      </c>
      <c r="AB18" s="132">
        <v>8</v>
      </c>
      <c r="AC18" s="132">
        <v>8</v>
      </c>
      <c r="AD18" s="132"/>
      <c r="AE18" s="132"/>
      <c r="AF18" s="132">
        <v>8</v>
      </c>
      <c r="AG18" s="132">
        <v>8</v>
      </c>
      <c r="AH18" s="132">
        <v>8</v>
      </c>
      <c r="AI18" s="133">
        <v>184</v>
      </c>
    </row>
    <row r="19" spans="1:35" ht="18" customHeight="1" thickBot="1" x14ac:dyDescent="0.25">
      <c r="B19" s="139"/>
      <c r="C19" s="140" t="s">
        <v>484</v>
      </c>
      <c r="D19" s="141">
        <v>8</v>
      </c>
      <c r="E19" s="142">
        <v>16</v>
      </c>
      <c r="F19" s="142">
        <v>24</v>
      </c>
      <c r="G19" s="142">
        <v>32</v>
      </c>
      <c r="H19" s="142">
        <v>40</v>
      </c>
      <c r="I19" s="142" t="s">
        <v>485</v>
      </c>
      <c r="J19" s="142" t="s">
        <v>485</v>
      </c>
      <c r="K19" s="142">
        <v>48</v>
      </c>
      <c r="L19" s="142">
        <v>56</v>
      </c>
      <c r="M19" s="142">
        <v>64</v>
      </c>
      <c r="N19" s="142">
        <v>72</v>
      </c>
      <c r="O19" s="142">
        <v>80</v>
      </c>
      <c r="P19" s="142" t="s">
        <v>485</v>
      </c>
      <c r="Q19" s="142" t="s">
        <v>485</v>
      </c>
      <c r="R19" s="142">
        <v>88</v>
      </c>
      <c r="S19" s="142">
        <v>96</v>
      </c>
      <c r="T19" s="142">
        <v>104</v>
      </c>
      <c r="U19" s="142">
        <v>112</v>
      </c>
      <c r="V19" s="142">
        <v>120</v>
      </c>
      <c r="W19" s="142" t="s">
        <v>485</v>
      </c>
      <c r="X19" s="142" t="s">
        <v>485</v>
      </c>
      <c r="Y19" s="142">
        <v>128</v>
      </c>
      <c r="Z19" s="142">
        <v>136</v>
      </c>
      <c r="AA19" s="142">
        <v>144</v>
      </c>
      <c r="AB19" s="142">
        <v>152</v>
      </c>
      <c r="AC19" s="142">
        <v>160</v>
      </c>
      <c r="AD19" s="142" t="s">
        <v>485</v>
      </c>
      <c r="AE19" s="142" t="s">
        <v>485</v>
      </c>
      <c r="AF19" s="142">
        <v>168</v>
      </c>
      <c r="AG19" s="142">
        <v>176</v>
      </c>
      <c r="AH19" s="143">
        <v>184</v>
      </c>
      <c r="AI19" s="144"/>
    </row>
    <row r="20" spans="1:35" ht="18" customHeight="1" x14ac:dyDescent="0.2">
      <c r="B20" s="124"/>
      <c r="C20" s="125" t="s">
        <v>459</v>
      </c>
      <c r="D20" s="126"/>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8"/>
    </row>
    <row r="21" spans="1:35" ht="18" customHeight="1" x14ac:dyDescent="0.2">
      <c r="B21" s="129"/>
      <c r="C21" s="130" t="s">
        <v>466</v>
      </c>
      <c r="D21" s="131"/>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3"/>
    </row>
    <row r="22" spans="1:35" ht="18" customHeight="1" x14ac:dyDescent="0.2">
      <c r="A22" s="109">
        <v>3</v>
      </c>
      <c r="B22" s="129"/>
      <c r="C22" s="134" t="s">
        <v>484</v>
      </c>
      <c r="D22" s="135" t="s">
        <v>485</v>
      </c>
      <c r="E22" s="136" t="s">
        <v>485</v>
      </c>
      <c r="F22" s="136" t="s">
        <v>485</v>
      </c>
      <c r="G22" s="136" t="s">
        <v>485</v>
      </c>
      <c r="H22" s="136" t="s">
        <v>485</v>
      </c>
      <c r="I22" s="136" t="s">
        <v>485</v>
      </c>
      <c r="J22" s="136" t="s">
        <v>485</v>
      </c>
      <c r="K22" s="136" t="s">
        <v>485</v>
      </c>
      <c r="L22" s="136" t="s">
        <v>485</v>
      </c>
      <c r="M22" s="136" t="s">
        <v>485</v>
      </c>
      <c r="N22" s="136" t="s">
        <v>485</v>
      </c>
      <c r="O22" s="136" t="s">
        <v>485</v>
      </c>
      <c r="P22" s="136" t="s">
        <v>485</v>
      </c>
      <c r="Q22" s="136" t="s">
        <v>485</v>
      </c>
      <c r="R22" s="136" t="s">
        <v>485</v>
      </c>
      <c r="S22" s="136" t="s">
        <v>485</v>
      </c>
      <c r="T22" s="136" t="s">
        <v>485</v>
      </c>
      <c r="U22" s="136" t="s">
        <v>485</v>
      </c>
      <c r="V22" s="136" t="s">
        <v>485</v>
      </c>
      <c r="W22" s="136" t="s">
        <v>485</v>
      </c>
      <c r="X22" s="136" t="s">
        <v>485</v>
      </c>
      <c r="Y22" s="136" t="s">
        <v>485</v>
      </c>
      <c r="Z22" s="136" t="s">
        <v>485</v>
      </c>
      <c r="AA22" s="136" t="s">
        <v>485</v>
      </c>
      <c r="AB22" s="136" t="s">
        <v>485</v>
      </c>
      <c r="AC22" s="136" t="s">
        <v>485</v>
      </c>
      <c r="AD22" s="136" t="s">
        <v>485</v>
      </c>
      <c r="AE22" s="136" t="s">
        <v>485</v>
      </c>
      <c r="AF22" s="136" t="s">
        <v>485</v>
      </c>
      <c r="AG22" s="136" t="s">
        <v>485</v>
      </c>
      <c r="AH22" s="137" t="s">
        <v>486</v>
      </c>
      <c r="AI22" s="128"/>
    </row>
    <row r="23" spans="1:35" ht="18" customHeight="1" x14ac:dyDescent="0.2">
      <c r="B23" s="129"/>
      <c r="C23" s="130" t="s">
        <v>487</v>
      </c>
      <c r="D23" s="138"/>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3"/>
    </row>
    <row r="24" spans="1:35" ht="18" customHeight="1" thickBot="1" x14ac:dyDescent="0.25">
      <c r="B24" s="139"/>
      <c r="C24" s="140" t="s">
        <v>484</v>
      </c>
      <c r="D24" s="141" t="s">
        <v>485</v>
      </c>
      <c r="E24" s="142" t="s">
        <v>485</v>
      </c>
      <c r="F24" s="142" t="s">
        <v>485</v>
      </c>
      <c r="G24" s="142" t="s">
        <v>485</v>
      </c>
      <c r="H24" s="142" t="s">
        <v>485</v>
      </c>
      <c r="I24" s="142" t="s">
        <v>485</v>
      </c>
      <c r="J24" s="142" t="s">
        <v>485</v>
      </c>
      <c r="K24" s="142" t="s">
        <v>485</v>
      </c>
      <c r="L24" s="142" t="s">
        <v>485</v>
      </c>
      <c r="M24" s="142" t="s">
        <v>485</v>
      </c>
      <c r="N24" s="142" t="s">
        <v>485</v>
      </c>
      <c r="O24" s="142" t="s">
        <v>485</v>
      </c>
      <c r="P24" s="142" t="s">
        <v>485</v>
      </c>
      <c r="Q24" s="142" t="s">
        <v>485</v>
      </c>
      <c r="R24" s="142" t="s">
        <v>485</v>
      </c>
      <c r="S24" s="142" t="s">
        <v>485</v>
      </c>
      <c r="T24" s="142" t="s">
        <v>485</v>
      </c>
      <c r="U24" s="142" t="s">
        <v>485</v>
      </c>
      <c r="V24" s="142" t="s">
        <v>485</v>
      </c>
      <c r="W24" s="142" t="s">
        <v>485</v>
      </c>
      <c r="X24" s="142" t="s">
        <v>485</v>
      </c>
      <c r="Y24" s="142" t="s">
        <v>485</v>
      </c>
      <c r="Z24" s="142" t="s">
        <v>485</v>
      </c>
      <c r="AA24" s="142" t="s">
        <v>485</v>
      </c>
      <c r="AB24" s="142" t="s">
        <v>485</v>
      </c>
      <c r="AC24" s="142" t="s">
        <v>485</v>
      </c>
      <c r="AD24" s="142" t="s">
        <v>485</v>
      </c>
      <c r="AE24" s="142" t="s">
        <v>485</v>
      </c>
      <c r="AF24" s="142" t="s">
        <v>485</v>
      </c>
      <c r="AG24" s="142" t="s">
        <v>485</v>
      </c>
      <c r="AH24" s="143" t="s">
        <v>486</v>
      </c>
      <c r="AI24" s="144"/>
    </row>
    <row r="25" spans="1:35" ht="18" customHeight="1" x14ac:dyDescent="0.2">
      <c r="B25" s="124"/>
      <c r="C25" s="125" t="s">
        <v>459</v>
      </c>
      <c r="D25" s="126"/>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8"/>
    </row>
    <row r="26" spans="1:35" ht="18" customHeight="1" x14ac:dyDescent="0.2">
      <c r="B26" s="129"/>
      <c r="C26" s="130" t="s">
        <v>466</v>
      </c>
      <c r="D26" s="131"/>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3"/>
    </row>
    <row r="27" spans="1:35" ht="18" customHeight="1" x14ac:dyDescent="0.2">
      <c r="A27" s="109">
        <v>4</v>
      </c>
      <c r="B27" s="129"/>
      <c r="C27" s="134" t="s">
        <v>484</v>
      </c>
      <c r="D27" s="135" t="s">
        <v>485</v>
      </c>
      <c r="E27" s="136" t="s">
        <v>485</v>
      </c>
      <c r="F27" s="136" t="s">
        <v>485</v>
      </c>
      <c r="G27" s="136" t="s">
        <v>485</v>
      </c>
      <c r="H27" s="136" t="s">
        <v>485</v>
      </c>
      <c r="I27" s="136" t="s">
        <v>485</v>
      </c>
      <c r="J27" s="136" t="s">
        <v>485</v>
      </c>
      <c r="K27" s="136" t="s">
        <v>485</v>
      </c>
      <c r="L27" s="136" t="s">
        <v>485</v>
      </c>
      <c r="M27" s="136" t="s">
        <v>485</v>
      </c>
      <c r="N27" s="136" t="s">
        <v>485</v>
      </c>
      <c r="O27" s="136" t="s">
        <v>485</v>
      </c>
      <c r="P27" s="136" t="s">
        <v>485</v>
      </c>
      <c r="Q27" s="136" t="s">
        <v>485</v>
      </c>
      <c r="R27" s="136" t="s">
        <v>485</v>
      </c>
      <c r="S27" s="136" t="s">
        <v>485</v>
      </c>
      <c r="T27" s="136" t="s">
        <v>485</v>
      </c>
      <c r="U27" s="136" t="s">
        <v>485</v>
      </c>
      <c r="V27" s="136" t="s">
        <v>485</v>
      </c>
      <c r="W27" s="136" t="s">
        <v>485</v>
      </c>
      <c r="X27" s="136" t="s">
        <v>485</v>
      </c>
      <c r="Y27" s="136" t="s">
        <v>485</v>
      </c>
      <c r="Z27" s="136" t="s">
        <v>485</v>
      </c>
      <c r="AA27" s="136" t="s">
        <v>485</v>
      </c>
      <c r="AB27" s="136" t="s">
        <v>485</v>
      </c>
      <c r="AC27" s="136" t="s">
        <v>485</v>
      </c>
      <c r="AD27" s="136" t="s">
        <v>485</v>
      </c>
      <c r="AE27" s="136" t="s">
        <v>485</v>
      </c>
      <c r="AF27" s="136" t="s">
        <v>485</v>
      </c>
      <c r="AG27" s="136" t="s">
        <v>485</v>
      </c>
      <c r="AH27" s="137" t="s">
        <v>486</v>
      </c>
      <c r="AI27" s="128"/>
    </row>
    <row r="28" spans="1:35" ht="18" customHeight="1" x14ac:dyDescent="0.2">
      <c r="B28" s="129"/>
      <c r="C28" s="130" t="s">
        <v>487</v>
      </c>
      <c r="D28" s="138"/>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3"/>
    </row>
    <row r="29" spans="1:35" ht="18" customHeight="1" thickBot="1" x14ac:dyDescent="0.25">
      <c r="B29" s="139"/>
      <c r="C29" s="140" t="s">
        <v>484</v>
      </c>
      <c r="D29" s="141" t="s">
        <v>485</v>
      </c>
      <c r="E29" s="142" t="s">
        <v>485</v>
      </c>
      <c r="F29" s="142" t="s">
        <v>485</v>
      </c>
      <c r="G29" s="142" t="s">
        <v>485</v>
      </c>
      <c r="H29" s="142" t="s">
        <v>485</v>
      </c>
      <c r="I29" s="142" t="s">
        <v>485</v>
      </c>
      <c r="J29" s="142" t="s">
        <v>485</v>
      </c>
      <c r="K29" s="142" t="s">
        <v>485</v>
      </c>
      <c r="L29" s="142" t="s">
        <v>485</v>
      </c>
      <c r="M29" s="142" t="s">
        <v>485</v>
      </c>
      <c r="N29" s="142" t="s">
        <v>485</v>
      </c>
      <c r="O29" s="142" t="s">
        <v>485</v>
      </c>
      <c r="P29" s="142" t="s">
        <v>485</v>
      </c>
      <c r="Q29" s="142" t="s">
        <v>485</v>
      </c>
      <c r="R29" s="142" t="s">
        <v>485</v>
      </c>
      <c r="S29" s="142" t="s">
        <v>485</v>
      </c>
      <c r="T29" s="142" t="s">
        <v>485</v>
      </c>
      <c r="U29" s="142" t="s">
        <v>485</v>
      </c>
      <c r="V29" s="142" t="s">
        <v>485</v>
      </c>
      <c r="W29" s="142" t="s">
        <v>485</v>
      </c>
      <c r="X29" s="142" t="s">
        <v>485</v>
      </c>
      <c r="Y29" s="142" t="s">
        <v>485</v>
      </c>
      <c r="Z29" s="142" t="s">
        <v>485</v>
      </c>
      <c r="AA29" s="142" t="s">
        <v>485</v>
      </c>
      <c r="AB29" s="142" t="s">
        <v>485</v>
      </c>
      <c r="AC29" s="142" t="s">
        <v>485</v>
      </c>
      <c r="AD29" s="142" t="s">
        <v>485</v>
      </c>
      <c r="AE29" s="142" t="s">
        <v>485</v>
      </c>
      <c r="AF29" s="142" t="s">
        <v>485</v>
      </c>
      <c r="AG29" s="142" t="s">
        <v>485</v>
      </c>
      <c r="AH29" s="143" t="s">
        <v>486</v>
      </c>
      <c r="AI29" s="144"/>
    </row>
    <row r="30" spans="1:35" ht="18" customHeight="1" x14ac:dyDescent="0.2">
      <c r="B30" s="124"/>
      <c r="C30" s="125" t="s">
        <v>459</v>
      </c>
      <c r="D30" s="126"/>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8"/>
    </row>
    <row r="31" spans="1:35" ht="18" customHeight="1" x14ac:dyDescent="0.2">
      <c r="B31" s="129"/>
      <c r="C31" s="130" t="s">
        <v>466</v>
      </c>
      <c r="D31" s="131"/>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3"/>
    </row>
    <row r="32" spans="1:35" ht="18" customHeight="1" x14ac:dyDescent="0.2">
      <c r="A32" s="109">
        <v>5</v>
      </c>
      <c r="B32" s="129"/>
      <c r="C32" s="134" t="s">
        <v>484</v>
      </c>
      <c r="D32" s="135" t="s">
        <v>485</v>
      </c>
      <c r="E32" s="136" t="s">
        <v>485</v>
      </c>
      <c r="F32" s="136" t="s">
        <v>485</v>
      </c>
      <c r="G32" s="136" t="s">
        <v>485</v>
      </c>
      <c r="H32" s="136" t="s">
        <v>485</v>
      </c>
      <c r="I32" s="136" t="s">
        <v>485</v>
      </c>
      <c r="J32" s="136" t="s">
        <v>485</v>
      </c>
      <c r="K32" s="136" t="s">
        <v>485</v>
      </c>
      <c r="L32" s="136" t="s">
        <v>485</v>
      </c>
      <c r="M32" s="136" t="s">
        <v>485</v>
      </c>
      <c r="N32" s="136" t="s">
        <v>485</v>
      </c>
      <c r="O32" s="136" t="s">
        <v>485</v>
      </c>
      <c r="P32" s="136" t="s">
        <v>485</v>
      </c>
      <c r="Q32" s="136" t="s">
        <v>485</v>
      </c>
      <c r="R32" s="136" t="s">
        <v>485</v>
      </c>
      <c r="S32" s="136" t="s">
        <v>485</v>
      </c>
      <c r="T32" s="136" t="s">
        <v>485</v>
      </c>
      <c r="U32" s="136" t="s">
        <v>485</v>
      </c>
      <c r="V32" s="136" t="s">
        <v>485</v>
      </c>
      <c r="W32" s="136" t="s">
        <v>485</v>
      </c>
      <c r="X32" s="136" t="s">
        <v>485</v>
      </c>
      <c r="Y32" s="136" t="s">
        <v>485</v>
      </c>
      <c r="Z32" s="136" t="s">
        <v>485</v>
      </c>
      <c r="AA32" s="136" t="s">
        <v>485</v>
      </c>
      <c r="AB32" s="136" t="s">
        <v>485</v>
      </c>
      <c r="AC32" s="136" t="s">
        <v>485</v>
      </c>
      <c r="AD32" s="136" t="s">
        <v>485</v>
      </c>
      <c r="AE32" s="136" t="s">
        <v>485</v>
      </c>
      <c r="AF32" s="136" t="s">
        <v>485</v>
      </c>
      <c r="AG32" s="136" t="s">
        <v>485</v>
      </c>
      <c r="AH32" s="137" t="s">
        <v>486</v>
      </c>
      <c r="AI32" s="128"/>
    </row>
    <row r="33" spans="2:35" ht="18" customHeight="1" x14ac:dyDescent="0.2">
      <c r="B33" s="129"/>
      <c r="C33" s="130" t="s">
        <v>487</v>
      </c>
      <c r="D33" s="138"/>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3"/>
    </row>
    <row r="34" spans="2:35" ht="18" customHeight="1" thickBot="1" x14ac:dyDescent="0.25">
      <c r="B34" s="139"/>
      <c r="C34" s="140" t="s">
        <v>484</v>
      </c>
      <c r="D34" s="141" t="s">
        <v>485</v>
      </c>
      <c r="E34" s="142" t="s">
        <v>485</v>
      </c>
      <c r="F34" s="142" t="s">
        <v>485</v>
      </c>
      <c r="G34" s="142" t="s">
        <v>485</v>
      </c>
      <c r="H34" s="142" t="s">
        <v>485</v>
      </c>
      <c r="I34" s="142" t="s">
        <v>485</v>
      </c>
      <c r="J34" s="142" t="s">
        <v>485</v>
      </c>
      <c r="K34" s="142" t="s">
        <v>485</v>
      </c>
      <c r="L34" s="142" t="s">
        <v>485</v>
      </c>
      <c r="M34" s="142" t="s">
        <v>485</v>
      </c>
      <c r="N34" s="142" t="s">
        <v>485</v>
      </c>
      <c r="O34" s="142" t="s">
        <v>485</v>
      </c>
      <c r="P34" s="142" t="s">
        <v>485</v>
      </c>
      <c r="Q34" s="142" t="s">
        <v>485</v>
      </c>
      <c r="R34" s="142" t="s">
        <v>485</v>
      </c>
      <c r="S34" s="142" t="s">
        <v>485</v>
      </c>
      <c r="T34" s="142" t="s">
        <v>485</v>
      </c>
      <c r="U34" s="142" t="s">
        <v>485</v>
      </c>
      <c r="V34" s="142" t="s">
        <v>485</v>
      </c>
      <c r="W34" s="142" t="s">
        <v>485</v>
      </c>
      <c r="X34" s="142" t="s">
        <v>485</v>
      </c>
      <c r="Y34" s="142" t="s">
        <v>485</v>
      </c>
      <c r="Z34" s="142" t="s">
        <v>485</v>
      </c>
      <c r="AA34" s="142" t="s">
        <v>485</v>
      </c>
      <c r="AB34" s="142" t="s">
        <v>485</v>
      </c>
      <c r="AC34" s="142" t="s">
        <v>485</v>
      </c>
      <c r="AD34" s="142" t="s">
        <v>485</v>
      </c>
      <c r="AE34" s="142" t="s">
        <v>485</v>
      </c>
      <c r="AF34" s="142" t="s">
        <v>485</v>
      </c>
      <c r="AG34" s="142" t="s">
        <v>485</v>
      </c>
      <c r="AH34" s="143" t="s">
        <v>486</v>
      </c>
      <c r="AI34" s="144"/>
    </row>
  </sheetData>
  <mergeCells count="32">
    <mergeCell ref="D2:E2"/>
    <mergeCell ref="F2:G2"/>
    <mergeCell ref="H2:I2"/>
    <mergeCell ref="J2:K2"/>
    <mergeCell ref="L2:M2"/>
    <mergeCell ref="C3:C4"/>
    <mergeCell ref="D3:E3"/>
    <mergeCell ref="F3:G3"/>
    <mergeCell ref="H3:I3"/>
    <mergeCell ref="J3:K3"/>
    <mergeCell ref="L3:M3"/>
    <mergeCell ref="D4:E4"/>
    <mergeCell ref="F4:G4"/>
    <mergeCell ref="H4:I4"/>
    <mergeCell ref="J4:K4"/>
    <mergeCell ref="L4:M4"/>
    <mergeCell ref="C5:C6"/>
    <mergeCell ref="D5:E5"/>
    <mergeCell ref="F5:G5"/>
    <mergeCell ref="H5:I5"/>
    <mergeCell ref="J5:K5"/>
    <mergeCell ref="L5:M5"/>
    <mergeCell ref="D6:E6"/>
    <mergeCell ref="F6:G6"/>
    <mergeCell ref="H6:I6"/>
    <mergeCell ref="J6:K6"/>
    <mergeCell ref="L6:M6"/>
    <mergeCell ref="D7:E7"/>
    <mergeCell ref="F7:G7"/>
    <mergeCell ref="H7:I7"/>
    <mergeCell ref="J7:K7"/>
    <mergeCell ref="L7:M7"/>
  </mergeCells>
  <phoneticPr fontId="5"/>
  <printOptions horizontalCentered="1"/>
  <pageMargins left="0.59055118110236227" right="0.39370078740157483" top="0.59055118110236227" bottom="0.59055118110236227" header="0.51181102362204722" footer="0.51181102362204722"/>
  <pageSetup paperSize="9" scale="78"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2"/>
  <sheetViews>
    <sheetView showZeros="0" view="pageBreakPreview" zoomScaleNormal="100" zoomScaleSheetLayoutView="100" workbookViewId="0"/>
  </sheetViews>
  <sheetFormatPr defaultColWidth="9" defaultRowHeight="13.2" x14ac:dyDescent="0.2"/>
  <cols>
    <col min="1" max="1" width="3.33203125" style="146" customWidth="1"/>
    <col min="2" max="3" width="3.109375" style="146" customWidth="1"/>
    <col min="4" max="4" width="11.21875" style="146" customWidth="1"/>
    <col min="5" max="5" width="18.6640625" style="146" customWidth="1"/>
    <col min="6" max="6" width="2.88671875" style="146" bestFit="1" customWidth="1"/>
    <col min="7" max="7" width="18.6640625" style="146" customWidth="1"/>
    <col min="8" max="8" width="3.109375" style="146" bestFit="1" customWidth="1"/>
    <col min="9" max="14" width="6" style="146" customWidth="1"/>
    <col min="15" max="16384" width="9" style="146"/>
  </cols>
  <sheetData>
    <row r="1" spans="1:14" x14ac:dyDescent="0.2">
      <c r="A1" s="145"/>
      <c r="B1" s="145"/>
      <c r="C1" s="145"/>
      <c r="D1" s="145"/>
      <c r="E1" s="145"/>
      <c r="F1" s="145"/>
      <c r="G1" s="145"/>
      <c r="H1" s="145"/>
      <c r="I1" s="145"/>
      <c r="J1" s="145"/>
      <c r="K1" s="145"/>
      <c r="L1" s="145"/>
      <c r="M1" s="145"/>
      <c r="N1" s="347" t="s">
        <v>184</v>
      </c>
    </row>
    <row r="2" spans="1:14" ht="19.8" thickBot="1" x14ac:dyDescent="0.25">
      <c r="A2" s="147" t="s">
        <v>59</v>
      </c>
      <c r="B2" s="147"/>
      <c r="C2" s="147"/>
      <c r="D2" s="147"/>
      <c r="E2" s="147"/>
      <c r="F2" s="147"/>
      <c r="G2" s="147"/>
      <c r="H2" s="147"/>
      <c r="I2" s="147"/>
      <c r="J2" s="147"/>
      <c r="K2" s="147"/>
      <c r="L2" s="147"/>
      <c r="M2" s="147"/>
      <c r="N2" s="147"/>
    </row>
    <row r="3" spans="1:14" ht="20.100000000000001" customHeight="1" thickBot="1" x14ac:dyDescent="0.25">
      <c r="A3" s="148" t="s">
        <v>60</v>
      </c>
      <c r="B3" s="149"/>
      <c r="C3" s="149"/>
      <c r="D3" s="149"/>
      <c r="E3" s="150" t="s">
        <v>61</v>
      </c>
      <c r="F3" s="151"/>
      <c r="G3" s="152" t="s">
        <v>62</v>
      </c>
      <c r="H3" s="151"/>
      <c r="I3" s="338"/>
      <c r="J3" s="336" t="s">
        <v>591</v>
      </c>
      <c r="K3" s="336"/>
      <c r="L3" s="336"/>
      <c r="M3" s="336" t="s">
        <v>592</v>
      </c>
      <c r="N3" s="337"/>
    </row>
    <row r="4" spans="1:14" ht="21" customHeight="1" x14ac:dyDescent="0.2">
      <c r="A4" s="633" t="s">
        <v>188</v>
      </c>
      <c r="B4" s="634"/>
      <c r="C4" s="634"/>
      <c r="D4" s="635"/>
      <c r="E4" s="153" t="s">
        <v>175</v>
      </c>
      <c r="F4" s="154"/>
      <c r="G4" s="155" t="s">
        <v>4</v>
      </c>
      <c r="H4" s="154"/>
      <c r="I4" s="156" t="s">
        <v>579</v>
      </c>
      <c r="J4" s="345" t="s">
        <v>580</v>
      </c>
      <c r="K4" s="381"/>
      <c r="L4" s="345" t="s">
        <v>581</v>
      </c>
      <c r="M4" s="386"/>
      <c r="N4" s="157" t="s">
        <v>582</v>
      </c>
    </row>
    <row r="5" spans="1:14" ht="21" customHeight="1" x14ac:dyDescent="0.2">
      <c r="A5" s="636"/>
      <c r="B5" s="637"/>
      <c r="C5" s="637"/>
      <c r="D5" s="638"/>
      <c r="E5" s="378"/>
      <c r="F5" s="160" t="s">
        <v>331</v>
      </c>
      <c r="G5" s="379"/>
      <c r="H5" s="160" t="s">
        <v>331</v>
      </c>
      <c r="I5" s="161" t="s">
        <v>583</v>
      </c>
      <c r="J5" s="339" t="s">
        <v>584</v>
      </c>
      <c r="K5" s="383"/>
      <c r="L5" s="339" t="s">
        <v>585</v>
      </c>
      <c r="M5" s="385"/>
      <c r="N5" s="162" t="s">
        <v>582</v>
      </c>
    </row>
    <row r="6" spans="1:14" ht="21" customHeight="1" x14ac:dyDescent="0.2">
      <c r="A6" s="636"/>
      <c r="B6" s="637"/>
      <c r="C6" s="637"/>
      <c r="D6" s="638"/>
      <c r="E6" s="163" t="s">
        <v>497</v>
      </c>
      <c r="F6" s="154"/>
      <c r="G6" s="158" t="s">
        <v>181</v>
      </c>
      <c r="H6" s="154"/>
      <c r="I6" s="164"/>
      <c r="J6" s="165"/>
      <c r="K6" s="165"/>
      <c r="L6" s="165"/>
      <c r="M6" s="165"/>
      <c r="N6" s="166"/>
    </row>
    <row r="7" spans="1:14" ht="21" customHeight="1" x14ac:dyDescent="0.2">
      <c r="A7" s="639"/>
      <c r="B7" s="640"/>
      <c r="C7" s="640"/>
      <c r="D7" s="641"/>
      <c r="E7" s="447" t="str">
        <f>IF($K$7="","",$K$7*12)</f>
        <v/>
      </c>
      <c r="F7" s="179" t="s">
        <v>331</v>
      </c>
      <c r="G7" s="448" t="str">
        <f>IF($K$7="","",$K$7*2)</f>
        <v/>
      </c>
      <c r="H7" s="167" t="s">
        <v>331</v>
      </c>
      <c r="I7" s="168" t="s">
        <v>593</v>
      </c>
      <c r="J7" s="345" t="s">
        <v>586</v>
      </c>
      <c r="K7" s="381"/>
      <c r="L7" s="345" t="s">
        <v>582</v>
      </c>
      <c r="M7" s="165"/>
      <c r="N7" s="166"/>
    </row>
    <row r="8" spans="1:14" ht="21" customHeight="1" x14ac:dyDescent="0.2">
      <c r="A8" s="607" t="s">
        <v>189</v>
      </c>
      <c r="B8" s="608"/>
      <c r="C8" s="608"/>
      <c r="D8" s="609"/>
      <c r="E8" s="153" t="s">
        <v>175</v>
      </c>
      <c r="F8" s="169"/>
      <c r="G8" s="170" t="s">
        <v>4</v>
      </c>
      <c r="H8" s="169"/>
      <c r="I8" s="156" t="s">
        <v>579</v>
      </c>
      <c r="J8" s="340" t="s">
        <v>580</v>
      </c>
      <c r="K8" s="382"/>
      <c r="L8" s="340" t="s">
        <v>581</v>
      </c>
      <c r="M8" s="384"/>
      <c r="N8" s="172" t="s">
        <v>582</v>
      </c>
    </row>
    <row r="9" spans="1:14" ht="21" customHeight="1" x14ac:dyDescent="0.2">
      <c r="A9" s="636"/>
      <c r="B9" s="637"/>
      <c r="C9" s="637"/>
      <c r="D9" s="638"/>
      <c r="E9" s="378"/>
      <c r="F9" s="160" t="s">
        <v>331</v>
      </c>
      <c r="G9" s="379"/>
      <c r="H9" s="160" t="s">
        <v>331</v>
      </c>
      <c r="I9" s="161" t="s">
        <v>583</v>
      </c>
      <c r="J9" s="339" t="s">
        <v>584</v>
      </c>
      <c r="K9" s="383"/>
      <c r="L9" s="339" t="s">
        <v>585</v>
      </c>
      <c r="M9" s="385"/>
      <c r="N9" s="162" t="s">
        <v>582</v>
      </c>
    </row>
    <row r="10" spans="1:14" ht="21" customHeight="1" x14ac:dyDescent="0.2">
      <c r="A10" s="636"/>
      <c r="B10" s="637"/>
      <c r="C10" s="637"/>
      <c r="D10" s="638"/>
      <c r="E10" s="163" t="s">
        <v>182</v>
      </c>
      <c r="F10" s="154"/>
      <c r="G10" s="158" t="s">
        <v>181</v>
      </c>
      <c r="H10" s="154"/>
      <c r="I10" s="164"/>
      <c r="J10" s="165"/>
      <c r="K10" s="165"/>
      <c r="L10" s="165"/>
      <c r="M10" s="165"/>
      <c r="N10" s="166"/>
    </row>
    <row r="11" spans="1:14" ht="21" customHeight="1" x14ac:dyDescent="0.2">
      <c r="A11" s="639"/>
      <c r="B11" s="640"/>
      <c r="C11" s="640"/>
      <c r="D11" s="641"/>
      <c r="E11" s="447" t="str">
        <f>IF($K$11="","",$K$11*12)</f>
        <v/>
      </c>
      <c r="F11" s="179" t="s">
        <v>331</v>
      </c>
      <c r="G11" s="448" t="str">
        <f>IF($K$11="","",$K$11*2)</f>
        <v/>
      </c>
      <c r="H11" s="167" t="s">
        <v>331</v>
      </c>
      <c r="I11" s="168" t="s">
        <v>587</v>
      </c>
      <c r="J11" s="345" t="s">
        <v>586</v>
      </c>
      <c r="K11" s="381"/>
      <c r="L11" s="345" t="s">
        <v>582</v>
      </c>
      <c r="M11" s="165"/>
      <c r="N11" s="166"/>
    </row>
    <row r="12" spans="1:14" ht="21" customHeight="1" x14ac:dyDescent="0.2">
      <c r="A12" s="607" t="s">
        <v>190</v>
      </c>
      <c r="B12" s="608"/>
      <c r="C12" s="608"/>
      <c r="D12" s="609"/>
      <c r="E12" s="153" t="s">
        <v>175</v>
      </c>
      <c r="F12" s="169"/>
      <c r="G12" s="170" t="s">
        <v>4</v>
      </c>
      <c r="H12" s="169"/>
      <c r="I12" s="156" t="s">
        <v>579</v>
      </c>
      <c r="J12" s="340" t="s">
        <v>580</v>
      </c>
      <c r="K12" s="382"/>
      <c r="L12" s="340" t="s">
        <v>581</v>
      </c>
      <c r="M12" s="384"/>
      <c r="N12" s="172" t="s">
        <v>582</v>
      </c>
    </row>
    <row r="13" spans="1:14" ht="21" customHeight="1" x14ac:dyDescent="0.2">
      <c r="A13" s="636"/>
      <c r="B13" s="637"/>
      <c r="C13" s="637"/>
      <c r="D13" s="638"/>
      <c r="E13" s="378"/>
      <c r="F13" s="160" t="s">
        <v>498</v>
      </c>
      <c r="G13" s="379"/>
      <c r="H13" s="160" t="s">
        <v>498</v>
      </c>
      <c r="I13" s="161" t="s">
        <v>583</v>
      </c>
      <c r="J13" s="339" t="s">
        <v>584</v>
      </c>
      <c r="K13" s="383"/>
      <c r="L13" s="339" t="s">
        <v>585</v>
      </c>
      <c r="M13" s="385"/>
      <c r="N13" s="162" t="s">
        <v>582</v>
      </c>
    </row>
    <row r="14" spans="1:14" ht="21" customHeight="1" x14ac:dyDescent="0.2">
      <c r="A14" s="636"/>
      <c r="B14" s="637"/>
      <c r="C14" s="637"/>
      <c r="D14" s="638"/>
      <c r="E14" s="163" t="s">
        <v>182</v>
      </c>
      <c r="F14" s="154"/>
      <c r="G14" s="158" t="s">
        <v>181</v>
      </c>
      <c r="H14" s="154"/>
      <c r="I14" s="164"/>
      <c r="J14" s="165"/>
      <c r="K14" s="165"/>
      <c r="L14" s="165"/>
      <c r="M14" s="165"/>
      <c r="N14" s="166"/>
    </row>
    <row r="15" spans="1:14" ht="21" customHeight="1" x14ac:dyDescent="0.2">
      <c r="A15" s="639"/>
      <c r="B15" s="640"/>
      <c r="C15" s="640"/>
      <c r="D15" s="641"/>
      <c r="E15" s="447" t="str">
        <f>IF($K$15="","",$K$15*12)</f>
        <v/>
      </c>
      <c r="F15" s="179" t="s">
        <v>498</v>
      </c>
      <c r="G15" s="448" t="str">
        <f>IF($K$15="","",$K$15*2)</f>
        <v/>
      </c>
      <c r="H15" s="167" t="s">
        <v>498</v>
      </c>
      <c r="I15" s="173" t="s">
        <v>587</v>
      </c>
      <c r="J15" s="341" t="s">
        <v>586</v>
      </c>
      <c r="K15" s="387"/>
      <c r="L15" s="341" t="s">
        <v>582</v>
      </c>
      <c r="M15" s="174"/>
      <c r="N15" s="175"/>
    </row>
    <row r="16" spans="1:14" ht="11.25" customHeight="1" x14ac:dyDescent="0.2">
      <c r="A16" s="642" t="s">
        <v>186</v>
      </c>
      <c r="B16" s="643"/>
      <c r="C16" s="643"/>
      <c r="D16" s="644"/>
      <c r="E16" s="153" t="s">
        <v>175</v>
      </c>
      <c r="F16" s="169"/>
      <c r="G16" s="176" t="s">
        <v>176</v>
      </c>
      <c r="H16" s="169"/>
      <c r="I16" s="177"/>
      <c r="J16" s="165"/>
      <c r="K16" s="165"/>
      <c r="L16" s="165"/>
      <c r="M16" s="165"/>
      <c r="N16" s="166"/>
    </row>
    <row r="17" spans="1:14" ht="18" customHeight="1" x14ac:dyDescent="0.2">
      <c r="A17" s="645"/>
      <c r="B17" s="646"/>
      <c r="C17" s="646"/>
      <c r="D17" s="647"/>
      <c r="E17" s="178">
        <f>'別紙3-4'!G41</f>
        <v>0</v>
      </c>
      <c r="F17" s="167" t="s">
        <v>498</v>
      </c>
      <c r="G17" s="179">
        <f>E17</f>
        <v>0</v>
      </c>
      <c r="H17" s="167" t="s">
        <v>498</v>
      </c>
      <c r="I17" s="180" t="s">
        <v>579</v>
      </c>
      <c r="J17" s="345" t="s">
        <v>580</v>
      </c>
      <c r="K17" s="381"/>
      <c r="L17" s="345" t="s">
        <v>581</v>
      </c>
      <c r="M17" s="388"/>
      <c r="N17" s="175" t="s">
        <v>582</v>
      </c>
    </row>
    <row r="18" spans="1:14" ht="23.25" customHeight="1" x14ac:dyDescent="0.2">
      <c r="A18" s="181" t="s">
        <v>499</v>
      </c>
      <c r="B18" s="648" t="s">
        <v>65</v>
      </c>
      <c r="C18" s="651" t="s">
        <v>191</v>
      </c>
      <c r="D18" s="652"/>
      <c r="E18" s="182">
        <f>'別紙3-3'!M17</f>
        <v>0</v>
      </c>
      <c r="F18" s="183" t="s">
        <v>498</v>
      </c>
      <c r="G18" s="624"/>
      <c r="H18" s="625"/>
      <c r="I18" s="184" t="s">
        <v>177</v>
      </c>
      <c r="J18" s="185"/>
      <c r="K18" s="185"/>
      <c r="L18" s="185"/>
      <c r="M18" s="185"/>
      <c r="N18" s="186"/>
    </row>
    <row r="19" spans="1:14" ht="23.25" customHeight="1" x14ac:dyDescent="0.2">
      <c r="A19" s="592" t="s">
        <v>64</v>
      </c>
      <c r="B19" s="649"/>
      <c r="C19" s="187" t="s">
        <v>66</v>
      </c>
      <c r="D19" s="188"/>
      <c r="E19" s="189" t="str">
        <f>'別紙3-3'!Z45</f>
        <v/>
      </c>
      <c r="F19" s="190" t="s">
        <v>498</v>
      </c>
      <c r="G19" s="626"/>
      <c r="H19" s="627"/>
      <c r="I19" s="191" t="s">
        <v>177</v>
      </c>
      <c r="J19" s="192"/>
      <c r="K19" s="192"/>
      <c r="L19" s="192"/>
      <c r="M19" s="192"/>
      <c r="N19" s="193"/>
    </row>
    <row r="20" spans="1:14" ht="23.25" customHeight="1" x14ac:dyDescent="0.2">
      <c r="A20" s="592"/>
      <c r="B20" s="649"/>
      <c r="C20" s="628" t="s">
        <v>192</v>
      </c>
      <c r="D20" s="598"/>
      <c r="E20" s="189">
        <f>'別紙3-3'!M22</f>
        <v>0</v>
      </c>
      <c r="F20" s="194" t="s">
        <v>498</v>
      </c>
      <c r="G20" s="626"/>
      <c r="H20" s="627"/>
      <c r="I20" s="195" t="s">
        <v>177</v>
      </c>
      <c r="J20" s="200"/>
      <c r="K20" s="200"/>
      <c r="L20" s="200"/>
      <c r="M20" s="192"/>
      <c r="N20" s="193"/>
    </row>
    <row r="21" spans="1:14" ht="23.25" customHeight="1" x14ac:dyDescent="0.2">
      <c r="A21" s="592"/>
      <c r="B21" s="650"/>
      <c r="C21" s="196" t="s">
        <v>67</v>
      </c>
      <c r="D21" s="197"/>
      <c r="E21" s="189">
        <f>'別紙3-3'!M23</f>
        <v>0</v>
      </c>
      <c r="F21" s="190" t="s">
        <v>498</v>
      </c>
      <c r="G21" s="626"/>
      <c r="H21" s="627"/>
      <c r="I21" s="195" t="s">
        <v>177</v>
      </c>
      <c r="J21" s="200"/>
      <c r="K21" s="200"/>
      <c r="L21" s="200"/>
      <c r="M21" s="198"/>
      <c r="N21" s="199"/>
    </row>
    <row r="22" spans="1:14" ht="23.25" customHeight="1" x14ac:dyDescent="0.2">
      <c r="A22" s="592"/>
      <c r="B22" s="629" t="s">
        <v>500</v>
      </c>
      <c r="C22" s="631" t="s">
        <v>191</v>
      </c>
      <c r="D22" s="632"/>
      <c r="E22" s="189">
        <f>'別紙3-3'!M31</f>
        <v>0</v>
      </c>
      <c r="F22" s="190" t="s">
        <v>498</v>
      </c>
      <c r="G22" s="626"/>
      <c r="H22" s="627"/>
      <c r="I22" s="195" t="s">
        <v>177</v>
      </c>
      <c r="J22" s="200"/>
      <c r="K22" s="200"/>
      <c r="L22" s="200"/>
      <c r="M22" s="200"/>
      <c r="N22" s="201"/>
    </row>
    <row r="23" spans="1:14" ht="23.25" customHeight="1" x14ac:dyDescent="0.2">
      <c r="A23" s="592"/>
      <c r="B23" s="630"/>
      <c r="C23" s="202" t="s">
        <v>67</v>
      </c>
      <c r="D23" s="203"/>
      <c r="E23" s="204">
        <f>'別紙3-3'!M32</f>
        <v>0</v>
      </c>
      <c r="F23" s="205" t="s">
        <v>498</v>
      </c>
      <c r="G23" s="588"/>
      <c r="H23" s="589"/>
      <c r="I23" s="206" t="s">
        <v>179</v>
      </c>
      <c r="J23" s="207"/>
      <c r="K23" s="207"/>
      <c r="L23" s="207"/>
      <c r="M23" s="207"/>
      <c r="N23" s="208"/>
    </row>
    <row r="24" spans="1:14" ht="11.25" customHeight="1" x14ac:dyDescent="0.2">
      <c r="A24" s="580" t="s">
        <v>3</v>
      </c>
      <c r="B24" s="581"/>
      <c r="C24" s="581"/>
      <c r="D24" s="582"/>
      <c r="E24" s="209"/>
      <c r="F24" s="210"/>
      <c r="G24" s="176" t="s">
        <v>176</v>
      </c>
      <c r="H24" s="211"/>
      <c r="I24" s="164"/>
      <c r="J24" s="165"/>
      <c r="K24" s="165"/>
      <c r="L24" s="165"/>
      <c r="M24" s="165"/>
      <c r="N24" s="166"/>
    </row>
    <row r="25" spans="1:14" ht="18" customHeight="1" x14ac:dyDescent="0.2">
      <c r="A25" s="583"/>
      <c r="B25" s="584"/>
      <c r="C25" s="584"/>
      <c r="D25" s="585"/>
      <c r="E25" s="178">
        <f>SUM(E18:E23)</f>
        <v>0</v>
      </c>
      <c r="F25" s="167" t="s">
        <v>498</v>
      </c>
      <c r="G25" s="179">
        <f>E25</f>
        <v>0</v>
      </c>
      <c r="H25" s="167" t="s">
        <v>498</v>
      </c>
      <c r="I25" s="212"/>
      <c r="J25" s="174"/>
      <c r="K25" s="174"/>
      <c r="L25" s="174"/>
      <c r="M25" s="174"/>
      <c r="N25" s="175"/>
    </row>
    <row r="26" spans="1:14" ht="23.25" customHeight="1" x14ac:dyDescent="0.2">
      <c r="A26" s="213" t="s">
        <v>501</v>
      </c>
      <c r="B26" s="214" t="s">
        <v>68</v>
      </c>
      <c r="C26" s="215"/>
      <c r="D26" s="216"/>
      <c r="E26" s="159" t="str">
        <f>IF(J26="","",J26*L26)</f>
        <v/>
      </c>
      <c r="F26" s="160" t="s">
        <v>498</v>
      </c>
      <c r="G26" s="590"/>
      <c r="H26" s="591"/>
      <c r="I26" s="156" t="s">
        <v>182</v>
      </c>
      <c r="J26" s="380"/>
      <c r="K26" s="340" t="s">
        <v>588</v>
      </c>
      <c r="L26" s="380"/>
      <c r="M26" s="171" t="s">
        <v>129</v>
      </c>
      <c r="N26" s="172"/>
    </row>
    <row r="27" spans="1:14" ht="22.8" customHeight="1" x14ac:dyDescent="0.2">
      <c r="A27" s="592" t="s">
        <v>502</v>
      </c>
      <c r="B27" s="593" t="s">
        <v>69</v>
      </c>
      <c r="C27" s="594"/>
      <c r="D27" s="595"/>
      <c r="E27" s="601" t="str">
        <f>IF(J27="","",J27*L27)</f>
        <v/>
      </c>
      <c r="F27" s="599" t="s">
        <v>498</v>
      </c>
      <c r="G27" s="603"/>
      <c r="H27" s="604"/>
      <c r="I27" s="156" t="s">
        <v>182</v>
      </c>
      <c r="J27" s="380"/>
      <c r="K27" s="340" t="s">
        <v>588</v>
      </c>
      <c r="L27" s="380"/>
      <c r="M27" s="171" t="s">
        <v>129</v>
      </c>
      <c r="N27" s="172"/>
    </row>
    <row r="28" spans="1:14" ht="22.8" customHeight="1" x14ac:dyDescent="0.2">
      <c r="A28" s="592"/>
      <c r="B28" s="596"/>
      <c r="C28" s="597"/>
      <c r="D28" s="598"/>
      <c r="E28" s="602"/>
      <c r="F28" s="600"/>
      <c r="G28" s="605"/>
      <c r="H28" s="606"/>
      <c r="I28" s="577" t="s">
        <v>589</v>
      </c>
      <c r="J28" s="578"/>
      <c r="K28" s="578"/>
      <c r="L28" s="578"/>
      <c r="M28" s="578"/>
      <c r="N28" s="579"/>
    </row>
    <row r="29" spans="1:14" ht="22.95" customHeight="1" x14ac:dyDescent="0.2">
      <c r="A29" s="592"/>
      <c r="B29" s="217" t="s">
        <v>70</v>
      </c>
      <c r="C29" s="218"/>
      <c r="D29" s="219"/>
      <c r="E29" s="159" t="str">
        <f>IF(J29="","",J29*L29)</f>
        <v/>
      </c>
      <c r="F29" s="190" t="s">
        <v>498</v>
      </c>
      <c r="G29" s="586"/>
      <c r="H29" s="587"/>
      <c r="I29" s="156" t="s">
        <v>182</v>
      </c>
      <c r="J29" s="380"/>
      <c r="K29" s="340" t="s">
        <v>588</v>
      </c>
      <c r="L29" s="380"/>
      <c r="M29" s="171" t="s">
        <v>129</v>
      </c>
      <c r="N29" s="172"/>
    </row>
    <row r="30" spans="1:14" ht="23.25" customHeight="1" x14ac:dyDescent="0.2">
      <c r="A30" s="592"/>
      <c r="B30" s="217" t="s">
        <v>71</v>
      </c>
      <c r="C30" s="218"/>
      <c r="D30" s="219"/>
      <c r="E30" s="159" t="str">
        <f>IF(J30="","",J30*L30)</f>
        <v/>
      </c>
      <c r="F30" s="190" t="s">
        <v>498</v>
      </c>
      <c r="G30" s="586"/>
      <c r="H30" s="587"/>
      <c r="I30" s="156" t="s">
        <v>182</v>
      </c>
      <c r="J30" s="380"/>
      <c r="K30" s="340" t="s">
        <v>588</v>
      </c>
      <c r="L30" s="380"/>
      <c r="M30" s="171" t="s">
        <v>129</v>
      </c>
      <c r="N30" s="172"/>
    </row>
    <row r="31" spans="1:14" ht="23.25" customHeight="1" x14ac:dyDescent="0.2">
      <c r="A31" s="592"/>
      <c r="B31" s="217" t="s">
        <v>563</v>
      </c>
      <c r="C31" s="218"/>
      <c r="D31" s="219"/>
      <c r="E31" s="159" t="str">
        <f>IF(J31="","",J31*L31)</f>
        <v/>
      </c>
      <c r="F31" s="190" t="s">
        <v>498</v>
      </c>
      <c r="G31" s="586"/>
      <c r="H31" s="587"/>
      <c r="I31" s="220" t="s">
        <v>590</v>
      </c>
      <c r="J31" s="389"/>
      <c r="K31" s="342" t="s">
        <v>588</v>
      </c>
      <c r="L31" s="389"/>
      <c r="M31" s="192" t="s">
        <v>129</v>
      </c>
      <c r="N31" s="193"/>
    </row>
    <row r="32" spans="1:14" ht="23.25" customHeight="1" x14ac:dyDescent="0.2">
      <c r="A32" s="592"/>
      <c r="B32" s="221" t="s">
        <v>72</v>
      </c>
      <c r="C32" s="222"/>
      <c r="D32" s="223"/>
      <c r="E32" s="204">
        <v>30000</v>
      </c>
      <c r="F32" s="167" t="s">
        <v>498</v>
      </c>
      <c r="G32" s="588"/>
      <c r="H32" s="589"/>
      <c r="I32" s="206"/>
      <c r="J32" s="207"/>
      <c r="K32" s="207"/>
      <c r="L32" s="207"/>
      <c r="M32" s="207"/>
      <c r="N32" s="208"/>
    </row>
    <row r="33" spans="1:14" ht="11.25" customHeight="1" x14ac:dyDescent="0.2">
      <c r="A33" s="580" t="s">
        <v>3</v>
      </c>
      <c r="B33" s="581"/>
      <c r="C33" s="581"/>
      <c r="D33" s="582"/>
      <c r="E33" s="224"/>
      <c r="F33" s="225"/>
      <c r="G33" s="226" t="s">
        <v>176</v>
      </c>
      <c r="H33" s="225"/>
      <c r="I33" s="164"/>
      <c r="J33" s="165"/>
      <c r="K33" s="165"/>
      <c r="L33" s="165"/>
      <c r="M33" s="165"/>
      <c r="N33" s="166"/>
    </row>
    <row r="34" spans="1:14" ht="18" customHeight="1" x14ac:dyDescent="0.2">
      <c r="A34" s="583"/>
      <c r="B34" s="584"/>
      <c r="C34" s="584"/>
      <c r="D34" s="585"/>
      <c r="E34" s="178" t="str">
        <f>IF(E26="","",SUM(E26:E32))</f>
        <v/>
      </c>
      <c r="F34" s="167" t="s">
        <v>498</v>
      </c>
      <c r="G34" s="179" t="str">
        <f>E34</f>
        <v/>
      </c>
      <c r="H34" s="167" t="s">
        <v>498</v>
      </c>
      <c r="I34" s="212"/>
      <c r="J34" s="174"/>
      <c r="K34" s="174"/>
      <c r="L34" s="174"/>
      <c r="M34" s="174"/>
      <c r="N34" s="175"/>
    </row>
    <row r="35" spans="1:14" ht="11.25" customHeight="1" x14ac:dyDescent="0.2">
      <c r="A35" s="607" t="s">
        <v>187</v>
      </c>
      <c r="B35" s="608"/>
      <c r="C35" s="608"/>
      <c r="D35" s="609"/>
      <c r="E35" s="227"/>
      <c r="F35" s="228"/>
      <c r="G35" s="158" t="s">
        <v>503</v>
      </c>
      <c r="H35" s="228"/>
      <c r="I35" s="164"/>
      <c r="J35" s="165"/>
      <c r="K35" s="165"/>
      <c r="L35" s="165"/>
      <c r="M35" s="165"/>
      <c r="N35" s="166"/>
    </row>
    <row r="36" spans="1:14" ht="18" customHeight="1" thickBot="1" x14ac:dyDescent="0.25">
      <c r="A36" s="610"/>
      <c r="B36" s="611"/>
      <c r="C36" s="611"/>
      <c r="D36" s="612"/>
      <c r="E36" s="390"/>
      <c r="F36" s="229" t="s">
        <v>498</v>
      </c>
      <c r="G36" s="230">
        <f>E36</f>
        <v>0</v>
      </c>
      <c r="H36" s="229" t="s">
        <v>498</v>
      </c>
      <c r="I36" s="231" t="s">
        <v>180</v>
      </c>
      <c r="J36" s="232"/>
      <c r="K36" s="232"/>
      <c r="L36" s="232"/>
      <c r="M36" s="232"/>
      <c r="N36" s="233"/>
    </row>
    <row r="37" spans="1:14" ht="25.5" customHeight="1" thickTop="1" thickBot="1" x14ac:dyDescent="0.25">
      <c r="A37" s="613" t="s">
        <v>78</v>
      </c>
      <c r="B37" s="614"/>
      <c r="C37" s="614"/>
      <c r="D37" s="615"/>
      <c r="E37" s="234">
        <f>SUM(E5,E7,E9,E11,E13,E15,E17,E25,E34,E36)</f>
        <v>0</v>
      </c>
      <c r="F37" s="235" t="s">
        <v>498</v>
      </c>
      <c r="G37" s="236">
        <f>SUM(G5,G7,G9,G11,G13,G15,G17,G25,G34,G36)</f>
        <v>0</v>
      </c>
      <c r="H37" s="235" t="s">
        <v>498</v>
      </c>
      <c r="I37" s="237"/>
      <c r="J37" s="343"/>
      <c r="K37" s="343"/>
      <c r="L37" s="343"/>
      <c r="M37" s="238"/>
      <c r="N37" s="239"/>
    </row>
    <row r="38" spans="1:14" ht="25.5" customHeight="1" thickTop="1" thickBot="1" x14ac:dyDescent="0.25">
      <c r="A38" s="613" t="s">
        <v>73</v>
      </c>
      <c r="B38" s="614"/>
      <c r="C38" s="614"/>
      <c r="D38" s="615"/>
      <c r="E38" s="240">
        <f>ROUNDUP(E37/2,0)</f>
        <v>0</v>
      </c>
      <c r="F38" s="241" t="s">
        <v>498</v>
      </c>
      <c r="G38" s="616"/>
      <c r="H38" s="617"/>
      <c r="I38" s="242" t="s">
        <v>504</v>
      </c>
      <c r="J38" s="344"/>
      <c r="K38" s="344"/>
      <c r="L38" s="344"/>
      <c r="M38" s="243"/>
      <c r="N38" s="244"/>
    </row>
    <row r="39" spans="1:14" ht="14.25" customHeight="1" thickTop="1" x14ac:dyDescent="0.2">
      <c r="A39" s="618" t="s">
        <v>74</v>
      </c>
      <c r="B39" s="619"/>
      <c r="C39" s="619"/>
      <c r="D39" s="620"/>
      <c r="E39" s="163" t="s">
        <v>75</v>
      </c>
      <c r="F39" s="154"/>
      <c r="G39" s="158" t="s">
        <v>76</v>
      </c>
      <c r="H39" s="154"/>
      <c r="I39" s="237"/>
      <c r="J39" s="343"/>
      <c r="K39" s="343"/>
      <c r="L39" s="343"/>
      <c r="M39" s="238"/>
      <c r="N39" s="239"/>
    </row>
    <row r="40" spans="1:14" ht="18.75" customHeight="1" thickBot="1" x14ac:dyDescent="0.25">
      <c r="A40" s="621"/>
      <c r="B40" s="622"/>
      <c r="C40" s="622"/>
      <c r="D40" s="623"/>
      <c r="E40" s="449"/>
      <c r="F40" s="245" t="s">
        <v>498</v>
      </c>
      <c r="G40" s="246">
        <f>E40</f>
        <v>0</v>
      </c>
      <c r="H40" s="245" t="s">
        <v>498</v>
      </c>
      <c r="I40" s="247"/>
      <c r="J40" s="346"/>
      <c r="K40" s="346"/>
      <c r="L40" s="346"/>
      <c r="M40" s="248"/>
      <c r="N40" s="249"/>
    </row>
    <row r="41" spans="1:14" x14ac:dyDescent="0.2">
      <c r="A41" s="250" t="s">
        <v>77</v>
      </c>
      <c r="B41" s="250"/>
      <c r="C41" s="250"/>
      <c r="D41" s="250"/>
      <c r="E41" s="250"/>
      <c r="F41" s="250"/>
      <c r="G41" s="250"/>
      <c r="H41" s="250"/>
      <c r="I41" s="250"/>
      <c r="J41" s="250"/>
      <c r="K41" s="250"/>
      <c r="L41" s="250"/>
      <c r="M41" s="250"/>
      <c r="N41" s="250"/>
    </row>
    <row r="42" spans="1:14" x14ac:dyDescent="0.2">
      <c r="A42" s="334"/>
      <c r="B42" s="334"/>
      <c r="C42" s="334"/>
      <c r="D42" s="334"/>
      <c r="E42" s="334"/>
      <c r="F42" s="334"/>
      <c r="G42" s="334"/>
    </row>
  </sheetData>
  <mergeCells count="34">
    <mergeCell ref="A4:D7"/>
    <mergeCell ref="A8:D11"/>
    <mergeCell ref="A12:D15"/>
    <mergeCell ref="A16:D17"/>
    <mergeCell ref="B18:B21"/>
    <mergeCell ref="C18:D18"/>
    <mergeCell ref="G18:H18"/>
    <mergeCell ref="A19:A23"/>
    <mergeCell ref="G19:H19"/>
    <mergeCell ref="C20:D20"/>
    <mergeCell ref="G20:H20"/>
    <mergeCell ref="G21:H21"/>
    <mergeCell ref="B22:B23"/>
    <mergeCell ref="C22:D22"/>
    <mergeCell ref="G22:H22"/>
    <mergeCell ref="G23:H23"/>
    <mergeCell ref="A35:D36"/>
    <mergeCell ref="A37:D37"/>
    <mergeCell ref="A38:D38"/>
    <mergeCell ref="G38:H38"/>
    <mergeCell ref="A39:D40"/>
    <mergeCell ref="I28:N28"/>
    <mergeCell ref="A33:D34"/>
    <mergeCell ref="G31:H31"/>
    <mergeCell ref="G32:H32"/>
    <mergeCell ref="A24:D25"/>
    <mergeCell ref="G26:H26"/>
    <mergeCell ref="A27:A32"/>
    <mergeCell ref="G29:H29"/>
    <mergeCell ref="G30:H30"/>
    <mergeCell ref="B27:D28"/>
    <mergeCell ref="F27:F28"/>
    <mergeCell ref="E27:E28"/>
    <mergeCell ref="G27:H28"/>
  </mergeCells>
  <phoneticPr fontId="5"/>
  <printOptions horizontalCentered="1"/>
  <pageMargins left="0.59055118110236227" right="0.39370078740157483" top="0.59055118110236227" bottom="0.59055118110236227" header="0.51181102362204722" footer="0.51181102362204722"/>
  <pageSetup paperSize="9" scale="94" orientation="portrait" blackAndWhite="1" r:id="rId1"/>
  <headerFooter alignWithMargins="0"/>
  <ignoredErrors>
    <ignoredError sqref="E7:G15 E26:H4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I67"/>
  <sheetViews>
    <sheetView showGridLines="0" view="pageBreakPreview" zoomScaleNormal="100" workbookViewId="0">
      <selection sqref="A1:H1"/>
    </sheetView>
  </sheetViews>
  <sheetFormatPr defaultColWidth="9" defaultRowHeight="13.2" x14ac:dyDescent="0.2"/>
  <cols>
    <col min="1" max="1" width="3.33203125" style="100" customWidth="1"/>
    <col min="2" max="3" width="3.109375" style="100" customWidth="1"/>
    <col min="4" max="4" width="11.21875" style="100" customWidth="1"/>
    <col min="5" max="6" width="18.6640625" style="100" customWidth="1"/>
    <col min="7" max="7" width="11.21875" style="100" customWidth="1"/>
    <col min="8" max="8" width="17.44140625" style="100" customWidth="1"/>
    <col min="9" max="9" width="11.109375" style="100" customWidth="1"/>
    <col min="10" max="16384" width="9" style="100"/>
  </cols>
  <sheetData>
    <row r="1" spans="1:9" ht="15.6" x14ac:dyDescent="0.2">
      <c r="A1" s="463" t="s">
        <v>321</v>
      </c>
      <c r="B1" s="463"/>
      <c r="C1" s="463"/>
      <c r="D1" s="463"/>
      <c r="E1" s="463"/>
      <c r="F1" s="463"/>
      <c r="G1" s="463"/>
      <c r="H1" s="463"/>
      <c r="I1" s="57"/>
    </row>
    <row r="2" spans="1:9" x14ac:dyDescent="0.2">
      <c r="A2" s="57"/>
      <c r="B2" s="57"/>
      <c r="C2" s="57"/>
      <c r="D2" s="57"/>
      <c r="E2" s="57"/>
      <c r="F2" s="57"/>
      <c r="G2" s="57"/>
      <c r="H2" s="57"/>
      <c r="I2" s="57"/>
    </row>
    <row r="3" spans="1:9" x14ac:dyDescent="0.2">
      <c r="A3" s="106" t="s">
        <v>195</v>
      </c>
      <c r="B3" s="57"/>
      <c r="C3" s="57"/>
      <c r="D3" s="57"/>
      <c r="E3" s="57"/>
      <c r="F3" s="57"/>
      <c r="G3" s="57"/>
      <c r="H3" s="57"/>
      <c r="I3" s="57"/>
    </row>
    <row r="4" spans="1:9" x14ac:dyDescent="0.2">
      <c r="A4" s="57"/>
      <c r="B4" s="106" t="s">
        <v>194</v>
      </c>
      <c r="C4" s="57"/>
      <c r="D4" s="57"/>
      <c r="E4" s="57"/>
      <c r="F4" s="57"/>
      <c r="G4" s="57"/>
      <c r="H4" s="57"/>
      <c r="I4" s="57"/>
    </row>
    <row r="5" spans="1:9" x14ac:dyDescent="0.2">
      <c r="A5" s="57"/>
      <c r="B5" s="57"/>
      <c r="C5" s="106" t="s">
        <v>196</v>
      </c>
      <c r="D5" s="57"/>
      <c r="E5" s="57"/>
      <c r="F5" s="57"/>
      <c r="G5" s="57"/>
      <c r="H5" s="57"/>
      <c r="I5" s="57"/>
    </row>
    <row r="6" spans="1:9" x14ac:dyDescent="0.2">
      <c r="A6" s="57"/>
      <c r="B6" s="57"/>
      <c r="C6" s="106" t="s">
        <v>245</v>
      </c>
      <c r="D6" s="57"/>
      <c r="E6" s="57"/>
      <c r="F6" s="57"/>
      <c r="G6" s="57"/>
      <c r="H6" s="57"/>
      <c r="I6" s="57"/>
    </row>
    <row r="7" spans="1:9" x14ac:dyDescent="0.2">
      <c r="A7" s="57"/>
      <c r="B7" s="57"/>
      <c r="C7" s="57" t="s">
        <v>197</v>
      </c>
      <c r="D7" s="57"/>
      <c r="E7" s="57"/>
      <c r="F7" s="57"/>
      <c r="G7" s="57"/>
      <c r="H7" s="57"/>
      <c r="I7" s="57"/>
    </row>
    <row r="8" spans="1:9" x14ac:dyDescent="0.2">
      <c r="A8" s="57"/>
      <c r="B8" s="57"/>
      <c r="C8" s="57"/>
      <c r="D8" s="57"/>
      <c r="E8" s="57"/>
      <c r="F8" s="57"/>
      <c r="G8" s="57"/>
      <c r="H8" s="57"/>
      <c r="I8" s="57"/>
    </row>
    <row r="9" spans="1:9" x14ac:dyDescent="0.2">
      <c r="A9" s="57"/>
      <c r="B9" s="57"/>
      <c r="C9" s="106" t="s">
        <v>210</v>
      </c>
      <c r="D9" s="57"/>
      <c r="E9" s="57"/>
      <c r="F9" s="57"/>
      <c r="G9" s="57"/>
      <c r="H9" s="57"/>
      <c r="I9" s="57"/>
    </row>
    <row r="10" spans="1:9" x14ac:dyDescent="0.2">
      <c r="A10" s="57"/>
      <c r="B10" s="57"/>
      <c r="C10" s="106" t="s">
        <v>237</v>
      </c>
      <c r="D10" s="57"/>
      <c r="E10" s="57"/>
      <c r="F10" s="57"/>
      <c r="G10" s="57"/>
      <c r="H10" s="57"/>
      <c r="I10" s="57"/>
    </row>
    <row r="11" spans="1:9" x14ac:dyDescent="0.2">
      <c r="A11" s="57"/>
      <c r="B11" s="57"/>
      <c r="C11" s="106" t="s">
        <v>211</v>
      </c>
      <c r="D11" s="57"/>
      <c r="E11" s="57"/>
      <c r="F11" s="57"/>
      <c r="G11" s="57"/>
      <c r="H11" s="57"/>
      <c r="I11" s="57"/>
    </row>
    <row r="12" spans="1:9" x14ac:dyDescent="0.2">
      <c r="A12" s="57"/>
      <c r="B12" s="57"/>
      <c r="C12" s="106" t="s">
        <v>212</v>
      </c>
      <c r="D12" s="57"/>
      <c r="E12" s="57"/>
      <c r="F12" s="57"/>
      <c r="G12" s="57"/>
      <c r="H12" s="57"/>
      <c r="I12" s="57"/>
    </row>
    <row r="13" spans="1:9" x14ac:dyDescent="0.2">
      <c r="A13" s="57"/>
      <c r="B13" s="57"/>
      <c r="C13" s="57"/>
      <c r="D13" s="57"/>
      <c r="E13" s="57"/>
      <c r="F13" s="57"/>
      <c r="G13" s="57"/>
      <c r="H13" s="57"/>
      <c r="I13" s="57"/>
    </row>
    <row r="14" spans="1:9" x14ac:dyDescent="0.2">
      <c r="A14" s="57"/>
      <c r="B14" s="106" t="s">
        <v>198</v>
      </c>
      <c r="C14" s="57"/>
      <c r="D14" s="57"/>
      <c r="E14" s="57"/>
      <c r="F14" s="57"/>
      <c r="G14" s="57"/>
      <c r="H14" s="57"/>
      <c r="I14" s="57"/>
    </row>
    <row r="15" spans="1:9" x14ac:dyDescent="0.2">
      <c r="A15" s="57"/>
      <c r="B15" s="57"/>
      <c r="C15" s="106" t="s">
        <v>200</v>
      </c>
      <c r="D15" s="57"/>
      <c r="E15" s="57"/>
      <c r="F15" s="57"/>
      <c r="G15" s="57"/>
      <c r="H15" s="57"/>
      <c r="I15" s="57"/>
    </row>
    <row r="16" spans="1:9" x14ac:dyDescent="0.2">
      <c r="A16" s="57"/>
      <c r="B16" s="57"/>
      <c r="C16" s="106" t="s">
        <v>275</v>
      </c>
      <c r="D16" s="57"/>
      <c r="E16" s="57"/>
      <c r="F16" s="57"/>
      <c r="G16" s="57"/>
      <c r="H16" s="57"/>
      <c r="I16" s="57"/>
    </row>
    <row r="17" spans="1:9" x14ac:dyDescent="0.2">
      <c r="A17" s="57"/>
      <c r="B17" s="57"/>
      <c r="C17" s="57"/>
      <c r="D17" s="57"/>
      <c r="E17" s="57"/>
      <c r="F17" s="57"/>
      <c r="G17" s="57"/>
      <c r="H17" s="57"/>
      <c r="I17" s="57"/>
    </row>
    <row r="18" spans="1:9" x14ac:dyDescent="0.2">
      <c r="A18" s="57"/>
      <c r="B18" s="106" t="s">
        <v>199</v>
      </c>
      <c r="C18" s="57"/>
      <c r="D18" s="57"/>
      <c r="E18" s="57"/>
      <c r="F18" s="57"/>
      <c r="G18" s="57"/>
      <c r="H18" s="57"/>
      <c r="I18" s="57"/>
    </row>
    <row r="19" spans="1:9" x14ac:dyDescent="0.2">
      <c r="A19" s="57"/>
      <c r="B19" s="57"/>
      <c r="C19" s="106" t="s">
        <v>253</v>
      </c>
      <c r="D19" s="57"/>
      <c r="E19" s="57"/>
      <c r="F19" s="57"/>
      <c r="G19" s="57"/>
      <c r="H19" s="57"/>
      <c r="I19" s="57"/>
    </row>
    <row r="20" spans="1:9" x14ac:dyDescent="0.2">
      <c r="A20" s="57"/>
      <c r="B20" s="57"/>
      <c r="C20" s="106" t="s">
        <v>276</v>
      </c>
      <c r="D20" s="57"/>
      <c r="E20" s="57"/>
      <c r="F20" s="57"/>
      <c r="G20" s="57"/>
      <c r="H20" s="57"/>
      <c r="I20" s="57"/>
    </row>
    <row r="21" spans="1:9" x14ac:dyDescent="0.2">
      <c r="A21" s="57"/>
      <c r="B21" s="57"/>
      <c r="C21" s="57"/>
      <c r="D21" s="57"/>
      <c r="E21" s="57"/>
      <c r="F21" s="57"/>
      <c r="G21" s="57"/>
      <c r="H21" s="57"/>
      <c r="I21" s="57"/>
    </row>
    <row r="22" spans="1:9" x14ac:dyDescent="0.2">
      <c r="A22" s="57"/>
      <c r="B22" s="106" t="s">
        <v>201</v>
      </c>
      <c r="C22" s="57"/>
      <c r="D22" s="57"/>
      <c r="E22" s="57"/>
      <c r="F22" s="57"/>
      <c r="G22" s="57"/>
      <c r="H22" s="57"/>
      <c r="I22" s="57"/>
    </row>
    <row r="23" spans="1:9" x14ac:dyDescent="0.2">
      <c r="A23" s="57"/>
      <c r="B23" s="57"/>
      <c r="C23" s="106" t="s">
        <v>202</v>
      </c>
      <c r="D23" s="57"/>
      <c r="E23" s="57"/>
      <c r="F23" s="57"/>
      <c r="G23" s="57"/>
      <c r="H23" s="57"/>
      <c r="I23" s="57"/>
    </row>
    <row r="24" spans="1:9" x14ac:dyDescent="0.2">
      <c r="A24" s="57"/>
      <c r="B24" s="57"/>
      <c r="C24" s="106" t="s">
        <v>427</v>
      </c>
      <c r="D24" s="57"/>
      <c r="E24" s="57"/>
      <c r="F24" s="57"/>
      <c r="G24" s="57"/>
      <c r="H24" s="57"/>
      <c r="I24" s="57"/>
    </row>
    <row r="25" spans="1:9" x14ac:dyDescent="0.2">
      <c r="A25" s="57"/>
      <c r="B25" s="57"/>
      <c r="C25" s="57"/>
      <c r="D25" s="57"/>
      <c r="E25" s="57"/>
      <c r="F25" s="57"/>
      <c r="G25" s="57"/>
      <c r="H25" s="57"/>
      <c r="I25" s="57"/>
    </row>
    <row r="26" spans="1:9" x14ac:dyDescent="0.2">
      <c r="A26" s="57"/>
      <c r="B26" s="106" t="s">
        <v>203</v>
      </c>
      <c r="C26" s="57"/>
      <c r="D26" s="57"/>
      <c r="E26" s="57"/>
      <c r="F26" s="57"/>
      <c r="G26" s="57"/>
      <c r="H26" s="57"/>
      <c r="I26" s="57"/>
    </row>
    <row r="27" spans="1:9" x14ac:dyDescent="0.2">
      <c r="A27" s="57"/>
      <c r="B27" s="57"/>
      <c r="C27" s="106" t="s">
        <v>204</v>
      </c>
      <c r="D27" s="57"/>
      <c r="E27" s="57"/>
      <c r="F27" s="57"/>
      <c r="G27" s="57"/>
      <c r="H27" s="57"/>
      <c r="I27" s="57"/>
    </row>
    <row r="28" spans="1:9" x14ac:dyDescent="0.2">
      <c r="A28" s="57"/>
      <c r="B28" s="57"/>
      <c r="C28" s="106" t="s">
        <v>428</v>
      </c>
      <c r="D28" s="57"/>
      <c r="E28" s="57"/>
      <c r="F28" s="57"/>
      <c r="G28" s="57"/>
      <c r="H28" s="57"/>
      <c r="I28" s="57"/>
    </row>
    <row r="29" spans="1:9" x14ac:dyDescent="0.2">
      <c r="A29" s="57"/>
      <c r="B29" s="57"/>
      <c r="C29" s="106"/>
      <c r="D29" s="57"/>
      <c r="E29" s="57"/>
      <c r="F29" s="57"/>
      <c r="G29" s="57"/>
      <c r="H29" s="57"/>
      <c r="I29" s="57"/>
    </row>
    <row r="30" spans="1:9" x14ac:dyDescent="0.2">
      <c r="A30" s="57"/>
      <c r="B30" s="106" t="s">
        <v>205</v>
      </c>
      <c r="C30" s="57"/>
      <c r="D30" s="57"/>
      <c r="E30" s="57"/>
      <c r="F30" s="57"/>
      <c r="G30" s="57"/>
      <c r="H30" s="57"/>
      <c r="I30" s="57"/>
    </row>
    <row r="31" spans="1:9" x14ac:dyDescent="0.2">
      <c r="A31" s="57"/>
      <c r="B31" s="57"/>
      <c r="C31" s="106" t="s">
        <v>274</v>
      </c>
      <c r="D31" s="57"/>
      <c r="E31" s="57"/>
      <c r="F31" s="57"/>
      <c r="G31" s="57"/>
      <c r="H31" s="57"/>
      <c r="I31" s="57"/>
    </row>
    <row r="32" spans="1:9" x14ac:dyDescent="0.2">
      <c r="A32" s="57"/>
      <c r="B32" s="57"/>
      <c r="C32" s="57"/>
      <c r="D32" s="57"/>
      <c r="E32" s="57"/>
      <c r="F32" s="57"/>
      <c r="G32" s="57"/>
      <c r="H32" s="57"/>
      <c r="I32" s="57"/>
    </row>
    <row r="33" spans="1:9" x14ac:dyDescent="0.2">
      <c r="A33" s="57"/>
      <c r="B33" s="106" t="s">
        <v>206</v>
      </c>
      <c r="C33" s="57"/>
      <c r="D33" s="57"/>
      <c r="E33" s="57"/>
      <c r="F33" s="57"/>
      <c r="G33" s="57"/>
      <c r="H33" s="57"/>
      <c r="I33" s="57"/>
    </row>
    <row r="34" spans="1:9" ht="14.4" x14ac:dyDescent="0.2">
      <c r="A34" s="57"/>
      <c r="B34" s="57"/>
      <c r="C34" s="106" t="s">
        <v>207</v>
      </c>
      <c r="D34" s="57"/>
      <c r="E34" s="107"/>
      <c r="F34" s="57"/>
      <c r="G34" s="57"/>
      <c r="H34" s="57"/>
      <c r="I34" s="57"/>
    </row>
    <row r="35" spans="1:9" x14ac:dyDescent="0.2">
      <c r="A35" s="57"/>
      <c r="B35" s="57"/>
      <c r="C35" s="106" t="s">
        <v>208</v>
      </c>
      <c r="D35" s="57"/>
      <c r="E35" s="57"/>
      <c r="F35" s="57"/>
      <c r="G35" s="57"/>
      <c r="H35" s="57"/>
      <c r="I35" s="57"/>
    </row>
    <row r="36" spans="1:9" x14ac:dyDescent="0.2">
      <c r="A36" s="57"/>
      <c r="B36" s="57"/>
      <c r="C36" s="57"/>
      <c r="D36" s="57"/>
      <c r="E36" s="57"/>
      <c r="F36" s="57"/>
      <c r="G36" s="57"/>
      <c r="H36" s="57"/>
      <c r="I36" s="57"/>
    </row>
    <row r="37" spans="1:9" x14ac:dyDescent="0.2">
      <c r="A37" s="106" t="s">
        <v>209</v>
      </c>
      <c r="B37" s="57"/>
      <c r="C37" s="57"/>
      <c r="D37" s="57"/>
      <c r="E37" s="57"/>
      <c r="F37" s="57"/>
      <c r="G37" s="57"/>
      <c r="H37" s="57"/>
      <c r="I37" s="57"/>
    </row>
    <row r="38" spans="1:9" x14ac:dyDescent="0.2">
      <c r="A38" s="57"/>
      <c r="B38" s="106" t="s">
        <v>194</v>
      </c>
      <c r="C38" s="57"/>
      <c r="D38" s="57"/>
      <c r="E38" s="57"/>
      <c r="F38" s="57"/>
      <c r="G38" s="57"/>
      <c r="H38" s="57"/>
      <c r="I38" s="57"/>
    </row>
    <row r="39" spans="1:9" x14ac:dyDescent="0.2">
      <c r="A39" s="57"/>
      <c r="B39" s="57"/>
      <c r="C39" s="106" t="s">
        <v>213</v>
      </c>
      <c r="D39" s="57"/>
      <c r="E39" s="57"/>
      <c r="F39" s="57"/>
      <c r="G39" s="57"/>
      <c r="H39" s="57"/>
      <c r="I39" s="57"/>
    </row>
    <row r="40" spans="1:9" x14ac:dyDescent="0.2">
      <c r="A40" s="57"/>
      <c r="B40" s="57"/>
      <c r="C40" s="106" t="s">
        <v>215</v>
      </c>
      <c r="D40" s="57"/>
      <c r="E40" s="57"/>
      <c r="F40" s="57"/>
      <c r="G40" s="57"/>
      <c r="H40" s="57"/>
      <c r="I40" s="57"/>
    </row>
    <row r="41" spans="1:9" x14ac:dyDescent="0.2">
      <c r="A41" s="57"/>
      <c r="B41" s="57"/>
      <c r="C41" s="106" t="s">
        <v>214</v>
      </c>
      <c r="D41" s="57"/>
      <c r="E41" s="57"/>
      <c r="F41" s="57"/>
      <c r="G41" s="57"/>
      <c r="H41" s="57"/>
      <c r="I41" s="57"/>
    </row>
    <row r="42" spans="1:9" x14ac:dyDescent="0.2">
      <c r="A42" s="57"/>
      <c r="B42" s="57"/>
      <c r="C42" s="106" t="s">
        <v>212</v>
      </c>
      <c r="D42" s="57"/>
      <c r="E42" s="57"/>
      <c r="F42" s="57"/>
      <c r="G42" s="57"/>
      <c r="H42" s="57"/>
      <c r="I42" s="57"/>
    </row>
    <row r="43" spans="1:9" x14ac:dyDescent="0.2">
      <c r="A43" s="57"/>
      <c r="B43" s="57"/>
      <c r="C43" s="57"/>
      <c r="D43" s="57"/>
      <c r="E43" s="57"/>
      <c r="F43" s="57"/>
      <c r="G43" s="57"/>
      <c r="H43" s="57"/>
      <c r="I43" s="57"/>
    </row>
    <row r="44" spans="1:9" x14ac:dyDescent="0.2">
      <c r="A44" s="57"/>
      <c r="B44" s="106" t="s">
        <v>198</v>
      </c>
      <c r="C44" s="57"/>
      <c r="D44" s="57"/>
      <c r="E44" s="57"/>
      <c r="F44" s="57"/>
      <c r="G44" s="57"/>
      <c r="H44" s="57"/>
      <c r="I44" s="57"/>
    </row>
    <row r="45" spans="1:9" x14ac:dyDescent="0.2">
      <c r="A45" s="57"/>
      <c r="B45" s="57"/>
      <c r="C45" s="106" t="s">
        <v>213</v>
      </c>
      <c r="D45" s="57"/>
      <c r="E45" s="57"/>
      <c r="F45" s="57"/>
      <c r="G45" s="57"/>
      <c r="H45" s="57"/>
      <c r="I45" s="57"/>
    </row>
    <row r="46" spans="1:9" x14ac:dyDescent="0.2">
      <c r="A46" s="57"/>
      <c r="B46" s="57"/>
      <c r="C46" s="106" t="s">
        <v>215</v>
      </c>
      <c r="D46" s="57"/>
      <c r="E46" s="57"/>
      <c r="F46" s="57"/>
      <c r="G46" s="57"/>
      <c r="H46" s="57"/>
      <c r="I46" s="57"/>
    </row>
    <row r="47" spans="1:9" x14ac:dyDescent="0.2">
      <c r="A47" s="57"/>
      <c r="B47" s="57"/>
      <c r="C47" s="106" t="s">
        <v>273</v>
      </c>
      <c r="D47" s="57"/>
      <c r="E47" s="57"/>
      <c r="F47" s="57"/>
      <c r="G47" s="57"/>
      <c r="H47" s="57"/>
      <c r="I47" s="57"/>
    </row>
    <row r="48" spans="1:9" x14ac:dyDescent="0.2">
      <c r="A48" s="57"/>
      <c r="B48" s="57"/>
      <c r="C48" s="106" t="s">
        <v>212</v>
      </c>
      <c r="D48" s="57"/>
      <c r="E48" s="57"/>
      <c r="F48" s="57"/>
      <c r="G48" s="57"/>
      <c r="H48" s="57"/>
      <c r="I48" s="57"/>
    </row>
    <row r="49" spans="1:9" x14ac:dyDescent="0.2">
      <c r="A49" s="57"/>
      <c r="B49" s="57"/>
      <c r="C49" s="57"/>
      <c r="D49" s="57"/>
      <c r="E49" s="57"/>
      <c r="F49" s="57"/>
      <c r="G49" s="57"/>
      <c r="H49" s="57"/>
      <c r="I49" s="57"/>
    </row>
    <row r="50" spans="1:9" x14ac:dyDescent="0.2">
      <c r="A50" s="57"/>
      <c r="B50" s="106" t="s">
        <v>199</v>
      </c>
      <c r="C50" s="57"/>
      <c r="D50" s="57"/>
      <c r="E50" s="57"/>
      <c r="F50" s="57"/>
      <c r="G50" s="57"/>
      <c r="H50" s="57"/>
      <c r="I50" s="57"/>
    </row>
    <row r="51" spans="1:9" x14ac:dyDescent="0.2">
      <c r="A51" s="57"/>
      <c r="B51" s="57"/>
      <c r="C51" s="106" t="s">
        <v>213</v>
      </c>
      <c r="D51" s="57"/>
      <c r="E51" s="57"/>
      <c r="F51" s="57"/>
      <c r="G51" s="57"/>
      <c r="H51" s="57"/>
      <c r="I51" s="57"/>
    </row>
    <row r="52" spans="1:9" x14ac:dyDescent="0.2">
      <c r="A52" s="57"/>
      <c r="B52" s="57"/>
      <c r="C52" s="106" t="s">
        <v>215</v>
      </c>
      <c r="D52" s="57"/>
      <c r="E52" s="57"/>
      <c r="F52" s="57"/>
      <c r="G52" s="57"/>
      <c r="H52" s="57"/>
      <c r="I52" s="57"/>
    </row>
    <row r="53" spans="1:9" x14ac:dyDescent="0.2">
      <c r="A53" s="57"/>
      <c r="B53" s="57"/>
      <c r="C53" s="106" t="s">
        <v>273</v>
      </c>
      <c r="D53" s="57"/>
      <c r="E53" s="57"/>
      <c r="F53" s="57"/>
      <c r="G53" s="57"/>
      <c r="H53" s="57"/>
      <c r="I53" s="57"/>
    </row>
    <row r="54" spans="1:9" x14ac:dyDescent="0.2">
      <c r="A54" s="57"/>
      <c r="B54" s="57"/>
      <c r="C54" s="106" t="s">
        <v>212</v>
      </c>
      <c r="D54" s="57"/>
      <c r="E54" s="57"/>
      <c r="F54" s="57"/>
      <c r="G54" s="57"/>
      <c r="H54" s="57"/>
      <c r="I54" s="57"/>
    </row>
    <row r="55" spans="1:9" x14ac:dyDescent="0.2">
      <c r="A55" s="57"/>
      <c r="B55" s="57"/>
      <c r="C55" s="57"/>
      <c r="D55" s="57"/>
      <c r="E55" s="57"/>
      <c r="F55" s="57"/>
      <c r="G55" s="57"/>
      <c r="H55" s="57"/>
      <c r="I55" s="57"/>
    </row>
    <row r="56" spans="1:9" x14ac:dyDescent="0.2">
      <c r="A56" s="57"/>
      <c r="B56" s="106" t="s">
        <v>201</v>
      </c>
      <c r="C56" s="57"/>
      <c r="D56" s="57"/>
      <c r="E56" s="57"/>
      <c r="F56" s="57"/>
      <c r="G56" s="57"/>
      <c r="H56" s="57"/>
      <c r="I56" s="57"/>
    </row>
    <row r="57" spans="1:9" x14ac:dyDescent="0.2">
      <c r="A57" s="57"/>
      <c r="B57" s="57"/>
      <c r="C57" s="106" t="s">
        <v>216</v>
      </c>
      <c r="D57" s="57"/>
      <c r="E57" s="57"/>
      <c r="F57" s="57"/>
      <c r="G57" s="57"/>
      <c r="H57" s="57"/>
      <c r="I57" s="57"/>
    </row>
    <row r="58" spans="1:9" x14ac:dyDescent="0.2">
      <c r="A58" s="57"/>
      <c r="B58" s="57"/>
      <c r="C58" s="57"/>
      <c r="D58" s="57"/>
      <c r="E58" s="57"/>
      <c r="F58" s="57"/>
      <c r="G58" s="57"/>
      <c r="H58" s="57"/>
      <c r="I58" s="57"/>
    </row>
    <row r="59" spans="1:9" x14ac:dyDescent="0.2">
      <c r="A59" s="57"/>
      <c r="B59" s="106" t="s">
        <v>203</v>
      </c>
      <c r="C59" s="57"/>
      <c r="D59" s="57"/>
      <c r="E59" s="57"/>
      <c r="F59" s="57"/>
      <c r="G59" s="57"/>
      <c r="H59" s="57"/>
      <c r="I59" s="57"/>
    </row>
    <row r="60" spans="1:9" x14ac:dyDescent="0.2">
      <c r="A60" s="57"/>
      <c r="B60" s="57"/>
      <c r="C60" s="106" t="s">
        <v>216</v>
      </c>
      <c r="D60" s="57"/>
      <c r="E60" s="57"/>
      <c r="F60" s="57"/>
      <c r="G60" s="57"/>
      <c r="H60" s="57"/>
      <c r="I60" s="57"/>
    </row>
    <row r="61" spans="1:9" x14ac:dyDescent="0.2">
      <c r="A61" s="57"/>
      <c r="B61" s="57"/>
      <c r="C61" s="57"/>
      <c r="D61" s="57"/>
      <c r="E61" s="57"/>
      <c r="F61" s="57"/>
      <c r="G61" s="57"/>
      <c r="H61" s="57"/>
      <c r="I61" s="57"/>
    </row>
    <row r="62" spans="1:9" x14ac:dyDescent="0.2">
      <c r="A62" s="57"/>
      <c r="B62" s="106" t="s">
        <v>205</v>
      </c>
      <c r="C62" s="57"/>
      <c r="D62" s="57"/>
      <c r="E62" s="57"/>
      <c r="F62" s="57"/>
      <c r="G62" s="57"/>
      <c r="H62" s="57"/>
      <c r="I62" s="57"/>
    </row>
    <row r="63" spans="1:9" x14ac:dyDescent="0.2">
      <c r="A63" s="57"/>
      <c r="B63" s="57"/>
      <c r="C63" s="106" t="s">
        <v>216</v>
      </c>
      <c r="D63" s="57"/>
      <c r="E63" s="57"/>
      <c r="F63" s="57"/>
      <c r="G63" s="57"/>
      <c r="H63" s="57"/>
      <c r="I63" s="57"/>
    </row>
    <row r="64" spans="1:9" x14ac:dyDescent="0.2">
      <c r="A64" s="57"/>
      <c r="B64" s="57"/>
      <c r="C64" s="57"/>
      <c r="D64" s="57"/>
      <c r="E64" s="57"/>
      <c r="F64" s="57"/>
      <c r="G64" s="57"/>
      <c r="H64" s="57"/>
      <c r="I64" s="57"/>
    </row>
    <row r="65" spans="1:9" x14ac:dyDescent="0.2">
      <c r="A65" s="57"/>
      <c r="B65" s="108" t="s">
        <v>223</v>
      </c>
      <c r="C65" s="57"/>
      <c r="D65" s="57"/>
      <c r="E65" s="57"/>
      <c r="F65" s="57"/>
      <c r="G65" s="57"/>
      <c r="H65" s="57"/>
      <c r="I65" s="57"/>
    </row>
    <row r="66" spans="1:9" x14ac:dyDescent="0.2">
      <c r="A66" s="57"/>
      <c r="B66" s="57"/>
      <c r="C66" s="106" t="s">
        <v>216</v>
      </c>
      <c r="D66" s="57"/>
      <c r="E66" s="57"/>
      <c r="F66" s="57"/>
      <c r="G66" s="57"/>
      <c r="H66" s="57"/>
      <c r="I66" s="57"/>
    </row>
    <row r="67" spans="1:9" x14ac:dyDescent="0.2">
      <c r="A67" s="57"/>
      <c r="B67" s="57"/>
      <c r="C67" s="57"/>
      <c r="D67" s="57"/>
      <c r="E67" s="57"/>
      <c r="F67" s="57"/>
      <c r="G67" s="57"/>
      <c r="H67" s="57"/>
      <c r="I67" s="57"/>
    </row>
  </sheetData>
  <mergeCells count="1">
    <mergeCell ref="A1:H1"/>
  </mergeCells>
  <phoneticPr fontId="5"/>
  <printOptions horizontalCentered="1"/>
  <pageMargins left="0.59055118110236227" right="0.39370078740157483" top="0.59055118110236227" bottom="0.59055118110236227" header="0.51181102362204722" footer="0.51181102362204722"/>
  <pageSetup paperSize="9" scale="93"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31"/>
  <sheetViews>
    <sheetView showGridLines="0" view="pageBreakPreview" zoomScaleNormal="100" workbookViewId="0"/>
  </sheetViews>
  <sheetFormatPr defaultColWidth="9" defaultRowHeight="13.2" x14ac:dyDescent="0.2"/>
  <cols>
    <col min="1" max="1" width="3.6640625" style="58" customWidth="1"/>
    <col min="2" max="2" width="15.6640625" style="58" customWidth="1"/>
    <col min="3" max="8" width="5.6640625" style="58" customWidth="1"/>
    <col min="9" max="9" width="2.6640625" style="58" customWidth="1"/>
    <col min="10" max="10" width="10.6640625" style="58" customWidth="1"/>
    <col min="11" max="11" width="12.6640625" style="58" customWidth="1"/>
    <col min="12" max="16384" width="9" style="58"/>
  </cols>
  <sheetData>
    <row r="1" spans="1:11" ht="20.100000000000001" customHeight="1" x14ac:dyDescent="0.2">
      <c r="K1" s="33" t="s">
        <v>310</v>
      </c>
    </row>
    <row r="2" spans="1:11" ht="20.100000000000001" customHeight="1" x14ac:dyDescent="0.2">
      <c r="A2" s="58" t="s">
        <v>79</v>
      </c>
    </row>
    <row r="3" spans="1:11" ht="20.100000000000001" customHeight="1" x14ac:dyDescent="0.2"/>
    <row r="4" spans="1:11" ht="20.100000000000001" customHeight="1" x14ac:dyDescent="0.2">
      <c r="A4" s="58" t="s">
        <v>80</v>
      </c>
    </row>
    <row r="5" spans="1:11" ht="20.100000000000001" customHeight="1" x14ac:dyDescent="0.2"/>
    <row r="6" spans="1:11" ht="20.100000000000001" customHeight="1" thickBot="1" x14ac:dyDescent="0.25">
      <c r="B6" s="59" t="s">
        <v>95</v>
      </c>
      <c r="C6" s="60" t="s">
        <v>86</v>
      </c>
      <c r="D6" s="61"/>
      <c r="E6" s="62"/>
      <c r="F6" s="63" t="s">
        <v>87</v>
      </c>
      <c r="G6" s="64"/>
      <c r="H6" s="65"/>
      <c r="J6" s="66" t="s">
        <v>91</v>
      </c>
      <c r="K6" s="66" t="s">
        <v>92</v>
      </c>
    </row>
    <row r="7" spans="1:11" ht="20.100000000000001" customHeight="1" thickBot="1" x14ac:dyDescent="0.25">
      <c r="B7" s="59" t="s">
        <v>94</v>
      </c>
      <c r="C7" s="653"/>
      <c r="D7" s="655"/>
      <c r="E7" s="656"/>
      <c r="F7" s="657"/>
      <c r="G7" s="658"/>
      <c r="H7" s="659"/>
      <c r="I7" s="67"/>
      <c r="J7" s="68"/>
      <c r="K7" s="69"/>
    </row>
    <row r="8" spans="1:11" ht="20.100000000000001" customHeight="1" thickBot="1" x14ac:dyDescent="0.25">
      <c r="B8" s="59" t="s">
        <v>93</v>
      </c>
      <c r="C8" s="660"/>
      <c r="D8" s="661"/>
      <c r="E8" s="662"/>
      <c r="F8" s="70"/>
      <c r="G8" s="71"/>
      <c r="H8" s="72"/>
      <c r="J8" s="68"/>
      <c r="K8" s="69"/>
    </row>
    <row r="9" spans="1:11" ht="20.100000000000001" customHeight="1" thickBot="1" x14ac:dyDescent="0.25">
      <c r="B9" s="59" t="s">
        <v>81</v>
      </c>
      <c r="C9" s="657"/>
      <c r="D9" s="658"/>
      <c r="E9" s="659"/>
      <c r="F9" s="73"/>
      <c r="G9" s="73"/>
      <c r="H9" s="74"/>
      <c r="I9" s="67"/>
      <c r="J9" s="68"/>
      <c r="K9" s="69"/>
    </row>
    <row r="10" spans="1:11" ht="20.100000000000001" customHeight="1" x14ac:dyDescent="0.2">
      <c r="B10" s="59" t="s">
        <v>96</v>
      </c>
      <c r="C10" s="663" t="str">
        <f>IF(SUM(C7:E9)=0,"",SUM(C7:E9))</f>
        <v/>
      </c>
      <c r="D10" s="664"/>
      <c r="E10" s="665"/>
      <c r="F10" s="666"/>
      <c r="G10" s="667"/>
      <c r="H10" s="668"/>
      <c r="J10" s="68"/>
      <c r="K10" s="69"/>
    </row>
    <row r="11" spans="1:11" ht="20.100000000000001" customHeight="1" x14ac:dyDescent="0.2">
      <c r="J11" s="68"/>
      <c r="K11" s="69"/>
    </row>
    <row r="12" spans="1:11" ht="20.100000000000001" customHeight="1" x14ac:dyDescent="0.2">
      <c r="B12" s="60" t="s">
        <v>95</v>
      </c>
      <c r="C12" s="61"/>
      <c r="D12" s="62"/>
      <c r="E12" s="60" t="s">
        <v>88</v>
      </c>
      <c r="F12" s="61"/>
      <c r="G12" s="61"/>
      <c r="H12" s="62"/>
      <c r="J12" s="68"/>
      <c r="K12" s="69"/>
    </row>
    <row r="13" spans="1:11" ht="20.100000000000001" customHeight="1" x14ac:dyDescent="0.2">
      <c r="B13" s="75" t="s">
        <v>97</v>
      </c>
      <c r="C13" s="73"/>
      <c r="D13" s="74"/>
      <c r="E13" s="653"/>
      <c r="F13" s="655"/>
      <c r="G13" s="655"/>
      <c r="H13" s="654"/>
      <c r="J13" s="68"/>
      <c r="K13" s="69"/>
    </row>
    <row r="14" spans="1:11" ht="20.100000000000001" customHeight="1" x14ac:dyDescent="0.2">
      <c r="B14" s="75" t="s">
        <v>82</v>
      </c>
      <c r="C14" s="73"/>
      <c r="D14" s="74"/>
      <c r="E14" s="653"/>
      <c r="F14" s="655"/>
      <c r="G14" s="655"/>
      <c r="H14" s="654"/>
    </row>
    <row r="15" spans="1:11" ht="20.100000000000001" customHeight="1" x14ac:dyDescent="0.2">
      <c r="B15" s="75" t="s">
        <v>83</v>
      </c>
      <c r="C15" s="73"/>
      <c r="D15" s="74"/>
      <c r="E15" s="669" t="str">
        <f>IF(SUM(E13:H14)=0,"",SUM(E13:H14))</f>
        <v/>
      </c>
      <c r="F15" s="670"/>
      <c r="G15" s="670"/>
      <c r="H15" s="671"/>
    </row>
    <row r="16" spans="1:11" ht="20.100000000000001" customHeight="1" x14ac:dyDescent="0.2">
      <c r="B16" s="76"/>
      <c r="C16" s="77"/>
      <c r="D16" s="77"/>
      <c r="E16" s="77"/>
      <c r="F16" s="77"/>
      <c r="G16" s="77"/>
      <c r="H16" s="77"/>
    </row>
    <row r="17" spans="1:11" ht="20.100000000000001" customHeight="1" x14ac:dyDescent="0.2"/>
    <row r="18" spans="1:11" ht="20.100000000000001" customHeight="1" x14ac:dyDescent="0.2">
      <c r="A18" s="58" t="s">
        <v>84</v>
      </c>
    </row>
    <row r="19" spans="1:11" ht="20.100000000000001" customHeight="1" x14ac:dyDescent="0.2"/>
    <row r="20" spans="1:11" ht="20.100000000000001" customHeight="1" x14ac:dyDescent="0.2">
      <c r="B20" s="66" t="s">
        <v>85</v>
      </c>
      <c r="C20" s="60" t="s">
        <v>89</v>
      </c>
      <c r="D20" s="61"/>
      <c r="E20" s="62"/>
      <c r="F20" s="60" t="s">
        <v>90</v>
      </c>
      <c r="G20" s="61"/>
      <c r="H20" s="61"/>
      <c r="I20" s="62"/>
      <c r="J20" s="60" t="s">
        <v>178</v>
      </c>
      <c r="K20" s="62"/>
    </row>
    <row r="21" spans="1:11" ht="20.100000000000001" customHeight="1" x14ac:dyDescent="0.2">
      <c r="B21" s="397"/>
      <c r="C21" s="672"/>
      <c r="D21" s="673"/>
      <c r="E21" s="674"/>
      <c r="F21" s="672"/>
      <c r="G21" s="673"/>
      <c r="H21" s="673"/>
      <c r="I21" s="674"/>
      <c r="J21" s="653"/>
      <c r="K21" s="654"/>
    </row>
    <row r="22" spans="1:11" ht="20.100000000000001" customHeight="1" x14ac:dyDescent="0.2">
      <c r="B22" s="397"/>
      <c r="C22" s="672"/>
      <c r="D22" s="673"/>
      <c r="E22" s="674"/>
      <c r="F22" s="672"/>
      <c r="G22" s="673"/>
      <c r="H22" s="673"/>
      <c r="I22" s="674"/>
      <c r="J22" s="653"/>
      <c r="K22" s="654"/>
    </row>
    <row r="23" spans="1:11" ht="20.100000000000001" customHeight="1" x14ac:dyDescent="0.2">
      <c r="B23" s="397"/>
      <c r="C23" s="672"/>
      <c r="D23" s="673"/>
      <c r="E23" s="674"/>
      <c r="F23" s="672"/>
      <c r="G23" s="673"/>
      <c r="H23" s="673"/>
      <c r="I23" s="674"/>
      <c r="J23" s="653"/>
      <c r="K23" s="654"/>
    </row>
    <row r="24" spans="1:11" ht="20.100000000000001" customHeight="1" x14ac:dyDescent="0.2">
      <c r="B24" s="60" t="s">
        <v>98</v>
      </c>
      <c r="C24" s="61"/>
      <c r="D24" s="61"/>
      <c r="E24" s="61"/>
      <c r="F24" s="61"/>
      <c r="G24" s="61"/>
      <c r="H24" s="61"/>
      <c r="I24" s="62"/>
      <c r="J24" s="669" t="str">
        <f>IF(SUM(J21:K23)=0,"",SUM(J21:K23))</f>
        <v/>
      </c>
      <c r="K24" s="671"/>
    </row>
    <row r="25" spans="1:11" ht="20.100000000000001" customHeight="1" x14ac:dyDescent="0.2"/>
    <row r="26" spans="1:11" ht="20.100000000000001" customHeight="1" x14ac:dyDescent="0.2"/>
    <row r="27" spans="1:11" ht="20.100000000000001" customHeight="1" x14ac:dyDescent="0.2"/>
    <row r="28" spans="1:11" ht="20.100000000000001" customHeight="1" x14ac:dyDescent="0.2"/>
    <row r="29" spans="1:11" ht="20.100000000000001" customHeight="1" x14ac:dyDescent="0.2"/>
    <row r="30" spans="1:11" ht="20.100000000000001" customHeight="1" x14ac:dyDescent="0.2"/>
    <row r="31" spans="1:11" ht="20.100000000000001" customHeight="1" x14ac:dyDescent="0.2"/>
  </sheetData>
  <mergeCells count="19">
    <mergeCell ref="J24:K24"/>
    <mergeCell ref="C22:E22"/>
    <mergeCell ref="F22:I22"/>
    <mergeCell ref="J22:K22"/>
    <mergeCell ref="C23:E23"/>
    <mergeCell ref="F23:I23"/>
    <mergeCell ref="J23:K23"/>
    <mergeCell ref="J21:K21"/>
    <mergeCell ref="C7:E7"/>
    <mergeCell ref="F7:H7"/>
    <mergeCell ref="C8:E8"/>
    <mergeCell ref="C9:E9"/>
    <mergeCell ref="C10:E10"/>
    <mergeCell ref="F10:H10"/>
    <mergeCell ref="E13:H13"/>
    <mergeCell ref="E14:H14"/>
    <mergeCell ref="E15:H15"/>
    <mergeCell ref="C21:E21"/>
    <mergeCell ref="F21:I21"/>
  </mergeCells>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69"/>
  <sheetViews>
    <sheetView showGridLines="0" view="pageBreakPreview" zoomScaleNormal="100" zoomScaleSheetLayoutView="100" workbookViewId="0"/>
  </sheetViews>
  <sheetFormatPr defaultColWidth="9" defaultRowHeight="13.2" x14ac:dyDescent="0.2"/>
  <cols>
    <col min="1" max="1" width="3.33203125" style="100" customWidth="1"/>
    <col min="2" max="3" width="3.109375" style="100" customWidth="1"/>
    <col min="4" max="4" width="11.21875" style="100" customWidth="1"/>
    <col min="5" max="6" width="18.6640625" style="100" customWidth="1"/>
    <col min="7" max="7" width="11.21875" style="100" customWidth="1"/>
    <col min="8" max="8" width="17.44140625" style="100" customWidth="1"/>
    <col min="9" max="9" width="11.109375" style="100" customWidth="1"/>
    <col min="10" max="16384" width="9" style="100"/>
  </cols>
  <sheetData>
    <row r="1" spans="1:9" ht="15.6" x14ac:dyDescent="0.2">
      <c r="A1" s="99" t="s">
        <v>429</v>
      </c>
      <c r="B1" s="57"/>
      <c r="C1" s="57"/>
      <c r="D1" s="57"/>
      <c r="E1" s="57"/>
      <c r="F1" s="57"/>
      <c r="G1" s="57"/>
      <c r="H1" s="57"/>
      <c r="I1" s="57"/>
    </row>
    <row r="2" spans="1:9" x14ac:dyDescent="0.2">
      <c r="A2" s="57"/>
      <c r="B2" s="57"/>
      <c r="C2" s="57"/>
      <c r="D2" s="57"/>
      <c r="E2" s="57"/>
      <c r="F2" s="57"/>
      <c r="G2" s="57"/>
      <c r="H2" s="57"/>
      <c r="I2" s="57"/>
    </row>
    <row r="3" spans="1:9" x14ac:dyDescent="0.2">
      <c r="A3" s="106" t="s">
        <v>430</v>
      </c>
      <c r="B3" s="57" t="s">
        <v>431</v>
      </c>
      <c r="C3" s="57"/>
      <c r="D3" s="57"/>
      <c r="E3" s="57"/>
      <c r="F3" s="57"/>
      <c r="G3" s="57"/>
      <c r="H3" s="57"/>
      <c r="I3" s="57"/>
    </row>
    <row r="4" spans="1:9" x14ac:dyDescent="0.2">
      <c r="A4" s="57"/>
      <c r="B4" s="106" t="s">
        <v>432</v>
      </c>
      <c r="C4" s="57"/>
      <c r="D4" s="57"/>
      <c r="E4" s="57"/>
      <c r="F4" s="57"/>
      <c r="G4" s="57"/>
      <c r="H4" s="57"/>
      <c r="I4" s="57"/>
    </row>
    <row r="5" spans="1:9" x14ac:dyDescent="0.2">
      <c r="A5" s="57"/>
      <c r="B5" s="57" t="s">
        <v>433</v>
      </c>
      <c r="C5" s="106"/>
      <c r="D5" s="57"/>
      <c r="E5" s="57"/>
      <c r="F5" s="57"/>
      <c r="G5" s="57"/>
      <c r="H5" s="57"/>
      <c r="I5" s="57"/>
    </row>
    <row r="6" spans="1:9" x14ac:dyDescent="0.2">
      <c r="A6" s="57"/>
      <c r="B6" s="57"/>
      <c r="C6" s="106"/>
      <c r="D6" s="57"/>
      <c r="E6" s="57"/>
      <c r="F6" s="57"/>
      <c r="G6" s="57"/>
      <c r="H6" s="57"/>
      <c r="I6" s="57"/>
    </row>
    <row r="7" spans="1:9" x14ac:dyDescent="0.2">
      <c r="A7" s="57" t="s">
        <v>430</v>
      </c>
      <c r="B7" s="57" t="s">
        <v>434</v>
      </c>
      <c r="C7" s="57"/>
      <c r="D7" s="57"/>
      <c r="E7" s="57"/>
      <c r="F7" s="57"/>
      <c r="G7" s="57"/>
      <c r="H7" s="57"/>
      <c r="I7" s="57"/>
    </row>
    <row r="8" spans="1:9" x14ac:dyDescent="0.2">
      <c r="A8" s="57"/>
      <c r="B8" s="57" t="s">
        <v>435</v>
      </c>
      <c r="C8" s="57"/>
      <c r="D8" s="57"/>
      <c r="E8" s="57"/>
      <c r="F8" s="57"/>
      <c r="G8" s="57"/>
      <c r="H8" s="57"/>
      <c r="I8" s="57"/>
    </row>
    <row r="9" spans="1:9" x14ac:dyDescent="0.2">
      <c r="A9" s="57"/>
      <c r="B9" s="57"/>
      <c r="C9" s="106"/>
      <c r="D9" s="57"/>
      <c r="E9" s="57"/>
      <c r="F9" s="57"/>
      <c r="G9" s="57"/>
      <c r="H9" s="57"/>
      <c r="I9" s="57"/>
    </row>
    <row r="10" spans="1:9" x14ac:dyDescent="0.2">
      <c r="A10" s="57" t="s">
        <v>430</v>
      </c>
      <c r="B10" s="57" t="s">
        <v>436</v>
      </c>
      <c r="C10" s="106"/>
      <c r="D10" s="57"/>
      <c r="E10" s="57"/>
      <c r="F10" s="57"/>
      <c r="G10" s="57"/>
      <c r="H10" s="57"/>
      <c r="I10" s="57"/>
    </row>
    <row r="11" spans="1:9" x14ac:dyDescent="0.2">
      <c r="A11" s="57"/>
      <c r="B11" s="57" t="s">
        <v>437</v>
      </c>
      <c r="C11" s="106" t="s">
        <v>438</v>
      </c>
      <c r="D11" s="57"/>
      <c r="E11" s="57"/>
      <c r="F11" s="57"/>
      <c r="G11" s="57"/>
      <c r="H11" s="57"/>
      <c r="I11" s="57"/>
    </row>
    <row r="12" spans="1:9" x14ac:dyDescent="0.2">
      <c r="A12" s="57"/>
      <c r="B12" s="57"/>
      <c r="C12" s="106" t="s">
        <v>456</v>
      </c>
      <c r="D12" s="57"/>
      <c r="E12" s="57"/>
      <c r="F12" s="57"/>
      <c r="G12" s="57"/>
      <c r="H12" s="57"/>
      <c r="I12" s="57"/>
    </row>
    <row r="13" spans="1:9" x14ac:dyDescent="0.2">
      <c r="A13" s="57"/>
      <c r="B13" s="57"/>
      <c r="C13" s="57" t="s">
        <v>454</v>
      </c>
      <c r="D13" s="57"/>
      <c r="E13" s="57"/>
      <c r="F13" s="57"/>
      <c r="G13" s="57"/>
      <c r="H13" s="57"/>
      <c r="I13" s="57"/>
    </row>
    <row r="14" spans="1:9" x14ac:dyDescent="0.2">
      <c r="A14" s="57"/>
      <c r="B14" s="57"/>
      <c r="C14" s="57" t="s">
        <v>455</v>
      </c>
      <c r="D14" s="57"/>
      <c r="E14" s="57"/>
      <c r="F14" s="57"/>
      <c r="G14" s="57"/>
      <c r="H14" s="57"/>
      <c r="I14" s="57"/>
    </row>
    <row r="15" spans="1:9" x14ac:dyDescent="0.2">
      <c r="A15" s="57"/>
      <c r="B15" s="57"/>
      <c r="C15" s="57" t="s">
        <v>439</v>
      </c>
      <c r="D15" s="57"/>
      <c r="E15" s="57"/>
      <c r="F15" s="57"/>
      <c r="G15" s="57"/>
      <c r="H15" s="57"/>
      <c r="I15" s="57"/>
    </row>
    <row r="16" spans="1:9" x14ac:dyDescent="0.2">
      <c r="A16" s="57"/>
      <c r="B16" s="106" t="s">
        <v>437</v>
      </c>
      <c r="C16" s="57" t="s">
        <v>440</v>
      </c>
      <c r="D16" s="57"/>
      <c r="E16" s="57"/>
      <c r="F16" s="57"/>
      <c r="G16" s="57"/>
      <c r="H16" s="57"/>
      <c r="I16" s="57"/>
    </row>
    <row r="17" spans="1:9" x14ac:dyDescent="0.2">
      <c r="A17" s="57"/>
      <c r="B17" s="57"/>
      <c r="C17" s="106" t="s">
        <v>442</v>
      </c>
      <c r="D17" s="57"/>
      <c r="E17" s="57"/>
      <c r="F17" s="57"/>
      <c r="G17" s="57"/>
      <c r="H17" s="57"/>
      <c r="I17" s="57"/>
    </row>
    <row r="18" spans="1:9" x14ac:dyDescent="0.2">
      <c r="A18" s="57"/>
      <c r="B18" s="57"/>
      <c r="C18" s="106" t="s">
        <v>443</v>
      </c>
      <c r="D18" s="57"/>
      <c r="E18" s="57"/>
      <c r="F18" s="57"/>
      <c r="G18" s="57"/>
      <c r="H18" s="57"/>
      <c r="I18" s="57"/>
    </row>
    <row r="19" spans="1:9" x14ac:dyDescent="0.2">
      <c r="A19" s="57"/>
      <c r="B19" s="57"/>
      <c r="C19" s="57" t="s">
        <v>444</v>
      </c>
      <c r="D19" s="57"/>
      <c r="E19" s="57"/>
      <c r="F19" s="57"/>
      <c r="G19" s="57"/>
      <c r="H19" s="57"/>
      <c r="I19" s="57"/>
    </row>
    <row r="20" spans="1:9" x14ac:dyDescent="0.2">
      <c r="A20" s="57"/>
      <c r="B20" s="106" t="s">
        <v>441</v>
      </c>
      <c r="C20" s="57" t="s">
        <v>445</v>
      </c>
      <c r="D20" s="57"/>
      <c r="E20" s="57"/>
      <c r="F20" s="57"/>
      <c r="G20" s="57"/>
      <c r="H20" s="57"/>
      <c r="I20" s="57"/>
    </row>
    <row r="21" spans="1:9" x14ac:dyDescent="0.2">
      <c r="A21" s="57"/>
      <c r="B21" s="57"/>
      <c r="C21" s="106" t="s">
        <v>446</v>
      </c>
      <c r="D21" s="57"/>
      <c r="E21" s="57"/>
      <c r="F21" s="57"/>
      <c r="G21" s="57"/>
      <c r="H21" s="57"/>
      <c r="I21" s="57"/>
    </row>
    <row r="22" spans="1:9" x14ac:dyDescent="0.2">
      <c r="A22" s="57"/>
      <c r="B22" s="57"/>
      <c r="C22" s="106"/>
      <c r="D22" s="57"/>
      <c r="E22" s="57"/>
      <c r="F22" s="57"/>
      <c r="G22" s="57"/>
      <c r="H22" s="57"/>
      <c r="I22" s="57"/>
    </row>
    <row r="23" spans="1:9" x14ac:dyDescent="0.2">
      <c r="A23" s="57"/>
      <c r="B23" s="57"/>
      <c r="C23" s="57"/>
      <c r="D23" s="57"/>
      <c r="E23" s="57"/>
      <c r="F23" s="57"/>
      <c r="G23" s="57"/>
      <c r="H23" s="57"/>
      <c r="I23" s="57"/>
    </row>
    <row r="24" spans="1:9" x14ac:dyDescent="0.2">
      <c r="A24" s="57"/>
      <c r="B24" s="106"/>
      <c r="C24" s="57"/>
      <c r="D24" s="57"/>
      <c r="E24" s="57"/>
      <c r="F24" s="57"/>
      <c r="G24" s="57"/>
      <c r="H24" s="57"/>
      <c r="I24" s="57"/>
    </row>
    <row r="25" spans="1:9" x14ac:dyDescent="0.2">
      <c r="A25" s="57"/>
      <c r="B25" s="57"/>
      <c r="C25" s="106"/>
      <c r="D25" s="57"/>
      <c r="E25" s="57"/>
      <c r="F25" s="57"/>
      <c r="G25" s="57"/>
      <c r="H25" s="57"/>
      <c r="I25" s="57"/>
    </row>
    <row r="26" spans="1:9" x14ac:dyDescent="0.2">
      <c r="A26" s="57"/>
      <c r="B26" s="57"/>
      <c r="C26" s="106"/>
      <c r="D26" s="57"/>
      <c r="E26" s="57"/>
      <c r="F26" s="57"/>
      <c r="G26" s="57"/>
      <c r="H26" s="57"/>
      <c r="I26" s="57"/>
    </row>
    <row r="27" spans="1:9" x14ac:dyDescent="0.2">
      <c r="A27" s="57"/>
      <c r="B27" s="57"/>
      <c r="C27" s="57"/>
      <c r="D27" s="57"/>
      <c r="E27" s="57"/>
      <c r="F27" s="57"/>
      <c r="G27" s="57"/>
      <c r="H27" s="57"/>
      <c r="I27" s="57"/>
    </row>
    <row r="28" spans="1:9" x14ac:dyDescent="0.2">
      <c r="A28" s="57"/>
      <c r="B28" s="106"/>
      <c r="C28" s="57"/>
      <c r="D28" s="57"/>
      <c r="E28" s="57"/>
      <c r="F28" s="57"/>
      <c r="G28" s="57"/>
      <c r="H28" s="57"/>
      <c r="I28" s="57"/>
    </row>
    <row r="29" spans="1:9" x14ac:dyDescent="0.2">
      <c r="A29" s="57"/>
      <c r="B29" s="57"/>
      <c r="C29" s="106"/>
      <c r="D29" s="57"/>
      <c r="E29" s="57"/>
      <c r="F29" s="57"/>
      <c r="G29" s="57"/>
      <c r="H29" s="57"/>
      <c r="I29" s="57"/>
    </row>
    <row r="30" spans="1:9" x14ac:dyDescent="0.2">
      <c r="A30" s="57"/>
      <c r="B30" s="57"/>
      <c r="C30" s="106"/>
      <c r="D30" s="57"/>
      <c r="E30" s="57"/>
      <c r="F30" s="57"/>
      <c r="G30" s="57"/>
      <c r="H30" s="57"/>
      <c r="I30" s="57"/>
    </row>
    <row r="31" spans="1:9" x14ac:dyDescent="0.2">
      <c r="A31" s="57"/>
      <c r="B31" s="57"/>
      <c r="C31" s="106"/>
      <c r="D31" s="57"/>
      <c r="E31" s="57"/>
      <c r="F31" s="57"/>
      <c r="G31" s="57"/>
      <c r="H31" s="57"/>
      <c r="I31" s="57"/>
    </row>
    <row r="32" spans="1:9" x14ac:dyDescent="0.2">
      <c r="A32" s="57"/>
      <c r="B32" s="106"/>
      <c r="C32" s="57"/>
      <c r="D32" s="57"/>
      <c r="E32" s="57"/>
      <c r="F32" s="57"/>
      <c r="G32" s="57"/>
      <c r="H32" s="57"/>
      <c r="I32" s="57"/>
    </row>
    <row r="33" spans="1:9" x14ac:dyDescent="0.2">
      <c r="A33" s="57"/>
      <c r="B33" s="57"/>
      <c r="C33" s="106"/>
      <c r="D33" s="57"/>
      <c r="E33" s="57"/>
      <c r="F33" s="57"/>
      <c r="G33" s="57"/>
      <c r="H33" s="57"/>
      <c r="I33" s="57"/>
    </row>
    <row r="34" spans="1:9" x14ac:dyDescent="0.2">
      <c r="A34" s="57"/>
      <c r="B34" s="57"/>
      <c r="C34" s="57"/>
      <c r="D34" s="57"/>
      <c r="E34" s="57"/>
      <c r="F34" s="57"/>
      <c r="G34" s="57"/>
      <c r="H34" s="57"/>
      <c r="I34" s="57"/>
    </row>
    <row r="35" spans="1:9" x14ac:dyDescent="0.2">
      <c r="A35" s="57"/>
      <c r="B35" s="106"/>
      <c r="C35" s="57"/>
      <c r="D35" s="57"/>
      <c r="E35" s="57"/>
      <c r="F35" s="57"/>
      <c r="G35" s="57"/>
      <c r="H35" s="57"/>
      <c r="I35" s="57"/>
    </row>
    <row r="36" spans="1:9" ht="14.4" x14ac:dyDescent="0.2">
      <c r="A36" s="57"/>
      <c r="B36" s="57"/>
      <c r="C36" s="106"/>
      <c r="D36" s="57"/>
      <c r="E36" s="107"/>
      <c r="F36" s="57"/>
      <c r="G36" s="57"/>
      <c r="H36" s="57"/>
      <c r="I36" s="57"/>
    </row>
    <row r="37" spans="1:9" x14ac:dyDescent="0.2">
      <c r="A37" s="57"/>
      <c r="B37" s="57"/>
      <c r="C37" s="106"/>
      <c r="D37" s="57"/>
      <c r="E37" s="57"/>
      <c r="F37" s="57"/>
      <c r="G37" s="57"/>
      <c r="H37" s="57"/>
      <c r="I37" s="57"/>
    </row>
    <row r="38" spans="1:9" x14ac:dyDescent="0.2">
      <c r="A38" s="57"/>
      <c r="B38" s="57"/>
      <c r="C38" s="57"/>
      <c r="D38" s="57"/>
      <c r="E38" s="57"/>
      <c r="F38" s="57"/>
      <c r="G38" s="57"/>
      <c r="H38" s="57"/>
      <c r="I38" s="57"/>
    </row>
    <row r="39" spans="1:9" x14ac:dyDescent="0.2">
      <c r="A39" s="106"/>
      <c r="B39" s="57"/>
      <c r="C39" s="57"/>
      <c r="D39" s="57"/>
      <c r="E39" s="57"/>
      <c r="F39" s="57"/>
      <c r="G39" s="57"/>
      <c r="H39" s="57"/>
      <c r="I39" s="57"/>
    </row>
    <row r="40" spans="1:9" x14ac:dyDescent="0.2">
      <c r="A40" s="57"/>
      <c r="B40" s="106"/>
      <c r="C40" s="57"/>
      <c r="D40" s="57"/>
      <c r="E40" s="57"/>
      <c r="F40" s="57"/>
      <c r="G40" s="57"/>
      <c r="H40" s="57"/>
      <c r="I40" s="57"/>
    </row>
    <row r="41" spans="1:9" x14ac:dyDescent="0.2">
      <c r="A41" s="57"/>
      <c r="B41" s="57"/>
      <c r="C41" s="106"/>
      <c r="D41" s="57"/>
      <c r="E41" s="57"/>
      <c r="F41" s="57"/>
      <c r="G41" s="57"/>
      <c r="H41" s="57"/>
      <c r="I41" s="57"/>
    </row>
    <row r="42" spans="1:9" x14ac:dyDescent="0.2">
      <c r="A42" s="57"/>
      <c r="B42" s="57"/>
      <c r="C42" s="106"/>
      <c r="D42" s="57"/>
      <c r="E42" s="57"/>
      <c r="F42" s="57"/>
      <c r="G42" s="57"/>
      <c r="H42" s="57"/>
      <c r="I42" s="57"/>
    </row>
    <row r="43" spans="1:9" x14ac:dyDescent="0.2">
      <c r="A43" s="57"/>
      <c r="B43" s="57"/>
      <c r="C43" s="106"/>
      <c r="D43" s="57"/>
      <c r="E43" s="57"/>
      <c r="F43" s="57"/>
      <c r="G43" s="57"/>
      <c r="H43" s="57"/>
      <c r="I43" s="57"/>
    </row>
    <row r="44" spans="1:9" x14ac:dyDescent="0.2">
      <c r="A44" s="57"/>
      <c r="B44" s="57"/>
      <c r="C44" s="106"/>
      <c r="D44" s="57"/>
      <c r="E44" s="57"/>
      <c r="F44" s="57"/>
      <c r="G44" s="57"/>
      <c r="H44" s="57"/>
      <c r="I44" s="57"/>
    </row>
    <row r="45" spans="1:9" x14ac:dyDescent="0.2">
      <c r="A45" s="57"/>
      <c r="B45" s="57"/>
      <c r="C45" s="57"/>
      <c r="D45" s="57"/>
      <c r="E45" s="57"/>
      <c r="F45" s="57"/>
      <c r="G45" s="57"/>
      <c r="H45" s="57"/>
      <c r="I45" s="57"/>
    </row>
    <row r="46" spans="1:9" x14ac:dyDescent="0.2">
      <c r="A46" s="57"/>
      <c r="B46" s="106"/>
      <c r="C46" s="57"/>
      <c r="D46" s="57"/>
      <c r="E46" s="57"/>
      <c r="F46" s="57"/>
      <c r="G46" s="57"/>
      <c r="H46" s="57"/>
      <c r="I46" s="57"/>
    </row>
    <row r="47" spans="1:9" x14ac:dyDescent="0.2">
      <c r="A47" s="57"/>
      <c r="B47" s="57"/>
      <c r="C47" s="106"/>
      <c r="D47" s="57"/>
      <c r="E47" s="57"/>
      <c r="F47" s="57"/>
      <c r="G47" s="57"/>
      <c r="H47" s="57"/>
      <c r="I47" s="57"/>
    </row>
    <row r="48" spans="1:9" x14ac:dyDescent="0.2">
      <c r="A48" s="57"/>
      <c r="B48" s="57"/>
      <c r="C48" s="106"/>
      <c r="D48" s="57"/>
      <c r="E48" s="57"/>
      <c r="F48" s="57"/>
      <c r="G48" s="57"/>
      <c r="H48" s="57"/>
      <c r="I48" s="57"/>
    </row>
    <row r="49" spans="1:9" x14ac:dyDescent="0.2">
      <c r="A49" s="57"/>
      <c r="B49" s="57"/>
      <c r="C49" s="106"/>
      <c r="D49" s="57"/>
      <c r="E49" s="57"/>
      <c r="F49" s="57"/>
      <c r="G49" s="57"/>
      <c r="H49" s="57"/>
      <c r="I49" s="57"/>
    </row>
    <row r="50" spans="1:9" x14ac:dyDescent="0.2">
      <c r="A50" s="57"/>
      <c r="B50" s="57"/>
      <c r="C50" s="106"/>
      <c r="D50" s="57"/>
      <c r="E50" s="57"/>
      <c r="F50" s="57"/>
      <c r="G50" s="57"/>
      <c r="H50" s="57"/>
      <c r="I50" s="57"/>
    </row>
    <row r="51" spans="1:9" x14ac:dyDescent="0.2">
      <c r="A51" s="57"/>
      <c r="B51" s="57"/>
      <c r="C51" s="57"/>
      <c r="D51" s="57"/>
      <c r="E51" s="57"/>
      <c r="F51" s="57"/>
      <c r="G51" s="57"/>
      <c r="H51" s="57"/>
      <c r="I51" s="57"/>
    </row>
    <row r="52" spans="1:9" x14ac:dyDescent="0.2">
      <c r="A52" s="57"/>
      <c r="B52" s="106"/>
      <c r="C52" s="57"/>
      <c r="D52" s="57"/>
      <c r="E52" s="57"/>
      <c r="F52" s="57"/>
      <c r="G52" s="57"/>
      <c r="H52" s="57"/>
      <c r="I52" s="57"/>
    </row>
    <row r="53" spans="1:9" x14ac:dyDescent="0.2">
      <c r="A53" s="57"/>
      <c r="B53" s="57"/>
      <c r="C53" s="106"/>
      <c r="D53" s="57"/>
      <c r="E53" s="57"/>
      <c r="F53" s="57"/>
      <c r="G53" s="57"/>
      <c r="H53" s="57"/>
      <c r="I53" s="57"/>
    </row>
    <row r="54" spans="1:9" x14ac:dyDescent="0.2">
      <c r="A54" s="57"/>
      <c r="B54" s="57"/>
      <c r="C54" s="106"/>
      <c r="D54" s="57"/>
      <c r="E54" s="57"/>
      <c r="F54" s="57"/>
      <c r="G54" s="57"/>
      <c r="H54" s="57"/>
      <c r="I54" s="57"/>
    </row>
    <row r="55" spans="1:9" x14ac:dyDescent="0.2">
      <c r="A55" s="57"/>
      <c r="B55" s="57"/>
      <c r="C55" s="106"/>
      <c r="D55" s="57"/>
      <c r="E55" s="57"/>
      <c r="F55" s="57"/>
      <c r="G55" s="57"/>
      <c r="H55" s="57"/>
      <c r="I55" s="57"/>
    </row>
    <row r="56" spans="1:9" x14ac:dyDescent="0.2">
      <c r="A56" s="57"/>
      <c r="B56" s="57"/>
      <c r="C56" s="106"/>
      <c r="D56" s="57"/>
      <c r="E56" s="57"/>
      <c r="F56" s="57"/>
      <c r="G56" s="57"/>
      <c r="H56" s="57"/>
      <c r="I56" s="57"/>
    </row>
    <row r="57" spans="1:9" x14ac:dyDescent="0.2">
      <c r="A57" s="57"/>
      <c r="B57" s="57"/>
      <c r="C57" s="57"/>
      <c r="D57" s="57"/>
      <c r="E57" s="57"/>
      <c r="F57" s="57"/>
      <c r="G57" s="57"/>
      <c r="H57" s="57"/>
      <c r="I57" s="57"/>
    </row>
    <row r="58" spans="1:9" x14ac:dyDescent="0.2">
      <c r="A58" s="57"/>
      <c r="B58" s="106"/>
      <c r="C58" s="57"/>
      <c r="D58" s="57"/>
      <c r="E58" s="57"/>
      <c r="F58" s="57"/>
      <c r="G58" s="57"/>
      <c r="H58" s="57"/>
      <c r="I58" s="57"/>
    </row>
    <row r="59" spans="1:9" x14ac:dyDescent="0.2">
      <c r="A59" s="57"/>
      <c r="B59" s="57"/>
      <c r="C59" s="106"/>
      <c r="D59" s="57"/>
      <c r="E59" s="57"/>
      <c r="F59" s="57"/>
      <c r="G59" s="57"/>
      <c r="H59" s="57"/>
      <c r="I59" s="57"/>
    </row>
    <row r="60" spans="1:9" x14ac:dyDescent="0.2">
      <c r="A60" s="57"/>
      <c r="B60" s="57"/>
      <c r="C60" s="57"/>
      <c r="D60" s="57"/>
      <c r="E60" s="57"/>
      <c r="F60" s="57"/>
      <c r="G60" s="57"/>
      <c r="H60" s="57"/>
      <c r="I60" s="57"/>
    </row>
    <row r="61" spans="1:9" x14ac:dyDescent="0.2">
      <c r="A61" s="57"/>
      <c r="B61" s="106"/>
      <c r="C61" s="57"/>
      <c r="D61" s="57"/>
      <c r="E61" s="57"/>
      <c r="F61" s="57"/>
      <c r="G61" s="57"/>
      <c r="H61" s="57"/>
      <c r="I61" s="57"/>
    </row>
    <row r="62" spans="1:9" x14ac:dyDescent="0.2">
      <c r="A62" s="57"/>
      <c r="B62" s="57"/>
      <c r="C62" s="106"/>
      <c r="D62" s="57"/>
      <c r="E62" s="57"/>
      <c r="F62" s="57"/>
      <c r="G62" s="57"/>
      <c r="H62" s="57"/>
      <c r="I62" s="57"/>
    </row>
    <row r="63" spans="1:9" x14ac:dyDescent="0.2">
      <c r="A63" s="57"/>
      <c r="B63" s="57"/>
      <c r="C63" s="57"/>
      <c r="D63" s="57"/>
      <c r="E63" s="57"/>
      <c r="F63" s="57"/>
      <c r="G63" s="57"/>
      <c r="H63" s="57"/>
      <c r="I63" s="57"/>
    </row>
    <row r="64" spans="1:9" x14ac:dyDescent="0.2">
      <c r="A64" s="57"/>
      <c r="B64" s="106"/>
      <c r="C64" s="57"/>
      <c r="D64" s="57"/>
      <c r="E64" s="57"/>
      <c r="F64" s="57"/>
      <c r="G64" s="57"/>
      <c r="H64" s="57"/>
      <c r="I64" s="57"/>
    </row>
    <row r="65" spans="1:9" x14ac:dyDescent="0.2">
      <c r="A65" s="57"/>
      <c r="B65" s="57"/>
      <c r="C65" s="106"/>
      <c r="D65" s="57"/>
      <c r="E65" s="57"/>
      <c r="F65" s="57"/>
      <c r="G65" s="57"/>
      <c r="H65" s="57"/>
      <c r="I65" s="57"/>
    </row>
    <row r="66" spans="1:9" x14ac:dyDescent="0.2">
      <c r="A66" s="57"/>
      <c r="B66" s="57"/>
      <c r="C66" s="57"/>
      <c r="D66" s="57"/>
      <c r="E66" s="57"/>
      <c r="F66" s="57"/>
      <c r="G66" s="57"/>
      <c r="H66" s="57"/>
      <c r="I66" s="57"/>
    </row>
    <row r="67" spans="1:9" x14ac:dyDescent="0.2">
      <c r="A67" s="57"/>
      <c r="B67" s="108"/>
      <c r="C67" s="57"/>
      <c r="D67" s="57"/>
      <c r="E67" s="57"/>
      <c r="F67" s="57"/>
      <c r="G67" s="57"/>
      <c r="H67" s="57"/>
      <c r="I67" s="57"/>
    </row>
    <row r="68" spans="1:9" x14ac:dyDescent="0.2">
      <c r="A68" s="57"/>
      <c r="B68" s="57"/>
      <c r="C68" s="106"/>
      <c r="D68" s="57"/>
      <c r="E68" s="57"/>
      <c r="F68" s="57"/>
      <c r="G68" s="57"/>
      <c r="H68" s="57"/>
      <c r="I68" s="57"/>
    </row>
    <row r="69" spans="1:9" x14ac:dyDescent="0.2">
      <c r="A69" s="57"/>
      <c r="B69" s="57"/>
      <c r="C69" s="57"/>
      <c r="D69" s="57"/>
      <c r="E69" s="57"/>
      <c r="F69" s="57"/>
      <c r="G69" s="57"/>
      <c r="H69" s="57"/>
      <c r="I69" s="57"/>
    </row>
  </sheetData>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P45"/>
  <sheetViews>
    <sheetView showZeros="0" view="pageBreakPreview" zoomScaleNormal="100" zoomScaleSheetLayoutView="100" workbookViewId="0"/>
  </sheetViews>
  <sheetFormatPr defaultColWidth="9" defaultRowHeight="9.6" x14ac:dyDescent="0.15"/>
  <cols>
    <col min="1" max="21" width="2.109375" style="251" customWidth="1"/>
    <col min="22" max="24" width="2.109375" style="252" customWidth="1"/>
    <col min="25" max="25" width="3" style="252" customWidth="1"/>
    <col min="26" max="35" width="2.109375" style="252" customWidth="1"/>
    <col min="36" max="37" width="3" style="252" customWidth="1"/>
    <col min="38" max="38" width="3.77734375" style="252" customWidth="1"/>
    <col min="39" max="41" width="2.6640625" style="252" customWidth="1"/>
    <col min="42" max="42" width="2.109375" style="252" customWidth="1"/>
    <col min="43" max="103" width="2.109375" style="251" customWidth="1"/>
    <col min="104" max="16384" width="9" style="251"/>
  </cols>
  <sheetData>
    <row r="1" spans="1:42" ht="18.600000000000001" customHeight="1" x14ac:dyDescent="0.15">
      <c r="AL1" s="252" t="s">
        <v>332</v>
      </c>
    </row>
    <row r="2" spans="1:42" ht="18.600000000000001" customHeight="1" x14ac:dyDescent="0.15">
      <c r="A2" s="252" t="s">
        <v>505</v>
      </c>
      <c r="B2" s="252"/>
      <c r="C2" s="252"/>
      <c r="D2" s="252"/>
      <c r="E2" s="252"/>
      <c r="F2" s="252"/>
      <c r="G2" s="252"/>
      <c r="H2" s="252"/>
      <c r="I2" s="252"/>
      <c r="J2" s="252"/>
      <c r="K2" s="252"/>
      <c r="L2" s="252"/>
      <c r="M2" s="252"/>
      <c r="N2" s="252"/>
      <c r="O2" s="252"/>
      <c r="P2" s="252"/>
      <c r="Q2" s="252"/>
      <c r="R2" s="252"/>
      <c r="S2" s="252"/>
      <c r="T2" s="252"/>
      <c r="U2" s="252"/>
    </row>
    <row r="3" spans="1:42" ht="18.600000000000001" customHeight="1" x14ac:dyDescent="0.15">
      <c r="A3" s="715" t="s">
        <v>333</v>
      </c>
      <c r="B3" s="715"/>
      <c r="C3" s="715"/>
      <c r="D3" s="715"/>
      <c r="E3" s="715"/>
      <c r="F3" s="715"/>
      <c r="G3" s="715"/>
      <c r="H3" s="715"/>
      <c r="I3" s="715"/>
      <c r="J3" s="715"/>
      <c r="K3" s="715"/>
      <c r="L3" s="715"/>
      <c r="M3" s="715" t="s">
        <v>334</v>
      </c>
      <c r="N3" s="715"/>
      <c r="O3" s="715"/>
      <c r="P3" s="715"/>
      <c r="Q3" s="715"/>
      <c r="R3" s="715"/>
      <c r="S3" s="715"/>
      <c r="T3" s="715"/>
      <c r="U3" s="715"/>
      <c r="V3" s="715" t="s">
        <v>335</v>
      </c>
      <c r="W3" s="715"/>
      <c r="X3" s="715"/>
      <c r="Y3" s="715"/>
      <c r="Z3" s="715"/>
      <c r="AA3" s="715"/>
      <c r="AB3" s="715"/>
      <c r="AC3" s="715"/>
      <c r="AD3" s="715"/>
      <c r="AE3" s="715"/>
      <c r="AF3" s="715"/>
      <c r="AG3" s="715"/>
      <c r="AH3" s="715"/>
      <c r="AI3" s="715"/>
      <c r="AJ3" s="715"/>
      <c r="AK3" s="715"/>
      <c r="AL3" s="715"/>
      <c r="AM3" s="715"/>
      <c r="AN3" s="715"/>
      <c r="AO3" s="715"/>
      <c r="AP3" s="715"/>
    </row>
    <row r="4" spans="1:42" ht="18.600000000000001" customHeight="1" x14ac:dyDescent="0.15">
      <c r="A4" s="253"/>
      <c r="B4" s="254"/>
      <c r="C4" s="716" t="s">
        <v>336</v>
      </c>
      <c r="D4" s="717"/>
      <c r="E4" s="717"/>
      <c r="F4" s="717"/>
      <c r="G4" s="717"/>
      <c r="H4" s="717"/>
      <c r="I4" s="717"/>
      <c r="J4" s="717"/>
      <c r="K4" s="717"/>
      <c r="L4" s="718"/>
      <c r="M4" s="703">
        <f>SUM(AL4:AN8)</f>
        <v>0</v>
      </c>
      <c r="N4" s="704"/>
      <c r="O4" s="704"/>
      <c r="P4" s="704"/>
      <c r="Q4" s="704"/>
      <c r="R4" s="704"/>
      <c r="S4" s="704"/>
      <c r="T4" s="704"/>
      <c r="U4" s="710" t="s">
        <v>63</v>
      </c>
      <c r="V4" s="255" t="s">
        <v>337</v>
      </c>
      <c r="W4" s="256"/>
      <c r="X4" s="256"/>
      <c r="Y4" s="256"/>
      <c r="Z4" s="256" t="s">
        <v>364</v>
      </c>
      <c r="AA4" s="256"/>
      <c r="AB4" s="696"/>
      <c r="AC4" s="696"/>
      <c r="AD4" s="696"/>
      <c r="AE4" s="257" t="s">
        <v>410</v>
      </c>
      <c r="AF4" s="256"/>
      <c r="AG4" s="256"/>
      <c r="AH4" s="256"/>
      <c r="AI4" s="256"/>
      <c r="AJ4" s="391"/>
      <c r="AK4" s="256" t="s">
        <v>506</v>
      </c>
      <c r="AL4" s="725">
        <f t="shared" ref="AL4:AL13" si="0">AB4*2*AJ4</f>
        <v>0</v>
      </c>
      <c r="AM4" s="725"/>
      <c r="AN4" s="725"/>
      <c r="AO4" s="256" t="s">
        <v>331</v>
      </c>
      <c r="AP4" s="259"/>
    </row>
    <row r="5" spans="1:42" ht="18.600000000000001" customHeight="1" x14ac:dyDescent="0.15">
      <c r="A5" s="260"/>
      <c r="B5" s="261"/>
      <c r="C5" s="719"/>
      <c r="D5" s="720"/>
      <c r="E5" s="720"/>
      <c r="F5" s="720"/>
      <c r="G5" s="720"/>
      <c r="H5" s="720"/>
      <c r="I5" s="720"/>
      <c r="J5" s="720"/>
      <c r="K5" s="720"/>
      <c r="L5" s="721"/>
      <c r="M5" s="705"/>
      <c r="N5" s="706"/>
      <c r="O5" s="706"/>
      <c r="P5" s="706"/>
      <c r="Q5" s="706"/>
      <c r="R5" s="706"/>
      <c r="S5" s="706"/>
      <c r="T5" s="706"/>
      <c r="U5" s="711"/>
      <c r="V5" s="262"/>
      <c r="W5" s="263"/>
      <c r="X5" s="263"/>
      <c r="Y5" s="263"/>
      <c r="Z5" s="263" t="s">
        <v>364</v>
      </c>
      <c r="AA5" s="263"/>
      <c r="AB5" s="709"/>
      <c r="AC5" s="709"/>
      <c r="AD5" s="709"/>
      <c r="AE5" s="264" t="s">
        <v>410</v>
      </c>
      <c r="AF5" s="263"/>
      <c r="AG5" s="263"/>
      <c r="AH5" s="263"/>
      <c r="AI5" s="263"/>
      <c r="AJ5" s="392"/>
      <c r="AK5" s="263" t="s">
        <v>506</v>
      </c>
      <c r="AL5" s="713">
        <f t="shared" si="0"/>
        <v>0</v>
      </c>
      <c r="AM5" s="713"/>
      <c r="AN5" s="713"/>
      <c r="AO5" s="263" t="s">
        <v>331</v>
      </c>
      <c r="AP5" s="265"/>
    </row>
    <row r="6" spans="1:42" ht="18.600000000000001" customHeight="1" x14ac:dyDescent="0.15">
      <c r="A6" s="260"/>
      <c r="B6" s="261"/>
      <c r="C6" s="719"/>
      <c r="D6" s="720"/>
      <c r="E6" s="720"/>
      <c r="F6" s="720"/>
      <c r="G6" s="720"/>
      <c r="H6" s="720"/>
      <c r="I6" s="720"/>
      <c r="J6" s="720"/>
      <c r="K6" s="720"/>
      <c r="L6" s="721"/>
      <c r="M6" s="705"/>
      <c r="N6" s="706"/>
      <c r="O6" s="706"/>
      <c r="P6" s="706"/>
      <c r="Q6" s="706"/>
      <c r="R6" s="706"/>
      <c r="S6" s="706"/>
      <c r="T6" s="706"/>
      <c r="U6" s="711"/>
      <c r="V6" s="262"/>
      <c r="W6" s="263"/>
      <c r="X6" s="263"/>
      <c r="Y6" s="263"/>
      <c r="Z6" s="263" t="s">
        <v>364</v>
      </c>
      <c r="AA6" s="263"/>
      <c r="AB6" s="709"/>
      <c r="AC6" s="709"/>
      <c r="AD6" s="709"/>
      <c r="AE6" s="264" t="s">
        <v>410</v>
      </c>
      <c r="AF6" s="263"/>
      <c r="AG6" s="263"/>
      <c r="AH6" s="263"/>
      <c r="AI6" s="263"/>
      <c r="AJ6" s="392"/>
      <c r="AK6" s="263" t="s">
        <v>506</v>
      </c>
      <c r="AL6" s="713">
        <f t="shared" si="0"/>
        <v>0</v>
      </c>
      <c r="AM6" s="713"/>
      <c r="AN6" s="713"/>
      <c r="AO6" s="263" t="s">
        <v>331</v>
      </c>
      <c r="AP6" s="265"/>
    </row>
    <row r="7" spans="1:42" ht="18.600000000000001" customHeight="1" x14ac:dyDescent="0.15">
      <c r="A7" s="260"/>
      <c r="B7" s="261" t="s">
        <v>338</v>
      </c>
      <c r="C7" s="719"/>
      <c r="D7" s="720"/>
      <c r="E7" s="720"/>
      <c r="F7" s="720"/>
      <c r="G7" s="720"/>
      <c r="H7" s="720"/>
      <c r="I7" s="720"/>
      <c r="J7" s="720"/>
      <c r="K7" s="720"/>
      <c r="L7" s="721"/>
      <c r="M7" s="705"/>
      <c r="N7" s="706"/>
      <c r="O7" s="706"/>
      <c r="P7" s="706"/>
      <c r="Q7" s="706"/>
      <c r="R7" s="706"/>
      <c r="S7" s="706"/>
      <c r="T7" s="706"/>
      <c r="U7" s="711"/>
      <c r="V7" s="262" t="s">
        <v>339</v>
      </c>
      <c r="W7" s="263"/>
      <c r="X7" s="263"/>
      <c r="Y7" s="263"/>
      <c r="Z7" s="263" t="s">
        <v>364</v>
      </c>
      <c r="AA7" s="263"/>
      <c r="AB7" s="709"/>
      <c r="AC7" s="709"/>
      <c r="AD7" s="709"/>
      <c r="AE7" s="264" t="s">
        <v>410</v>
      </c>
      <c r="AF7" s="263"/>
      <c r="AG7" s="263"/>
      <c r="AH7" s="263"/>
      <c r="AI7" s="263"/>
      <c r="AJ7" s="392"/>
      <c r="AK7" s="263" t="s">
        <v>506</v>
      </c>
      <c r="AL7" s="713">
        <f t="shared" si="0"/>
        <v>0</v>
      </c>
      <c r="AM7" s="713"/>
      <c r="AN7" s="713"/>
      <c r="AO7" s="263" t="s">
        <v>331</v>
      </c>
      <c r="AP7" s="265"/>
    </row>
    <row r="8" spans="1:42" ht="18.600000000000001" customHeight="1" x14ac:dyDescent="0.15">
      <c r="A8" s="260" t="s">
        <v>340</v>
      </c>
      <c r="B8" s="261"/>
      <c r="C8" s="722"/>
      <c r="D8" s="723"/>
      <c r="E8" s="723"/>
      <c r="F8" s="723"/>
      <c r="G8" s="723"/>
      <c r="H8" s="723"/>
      <c r="I8" s="723"/>
      <c r="J8" s="723"/>
      <c r="K8" s="723"/>
      <c r="L8" s="724"/>
      <c r="M8" s="707"/>
      <c r="N8" s="708"/>
      <c r="O8" s="708"/>
      <c r="P8" s="708"/>
      <c r="Q8" s="708"/>
      <c r="R8" s="708"/>
      <c r="S8" s="708"/>
      <c r="T8" s="708"/>
      <c r="U8" s="712"/>
      <c r="V8" s="266" t="s">
        <v>341</v>
      </c>
      <c r="W8" s="267"/>
      <c r="X8" s="267"/>
      <c r="Y8" s="267"/>
      <c r="Z8" s="267" t="s">
        <v>364</v>
      </c>
      <c r="AA8" s="267"/>
      <c r="AB8" s="714"/>
      <c r="AC8" s="714"/>
      <c r="AD8" s="714"/>
      <c r="AE8" s="268" t="s">
        <v>410</v>
      </c>
      <c r="AF8" s="267"/>
      <c r="AG8" s="267"/>
      <c r="AH8" s="267"/>
      <c r="AI8" s="267"/>
      <c r="AJ8" s="393"/>
      <c r="AK8" s="267" t="s">
        <v>506</v>
      </c>
      <c r="AL8" s="726">
        <f t="shared" si="0"/>
        <v>0</v>
      </c>
      <c r="AM8" s="726"/>
      <c r="AN8" s="726"/>
      <c r="AO8" s="267" t="s">
        <v>331</v>
      </c>
      <c r="AP8" s="269"/>
    </row>
    <row r="9" spans="1:42" ht="18.600000000000001" customHeight="1" x14ac:dyDescent="0.15">
      <c r="A9" s="260"/>
      <c r="B9" s="261"/>
      <c r="C9" s="702" t="s">
        <v>342</v>
      </c>
      <c r="D9" s="702"/>
      <c r="E9" s="702"/>
      <c r="F9" s="702"/>
      <c r="G9" s="702"/>
      <c r="H9" s="702"/>
      <c r="I9" s="702"/>
      <c r="J9" s="702"/>
      <c r="K9" s="702"/>
      <c r="L9" s="702"/>
      <c r="M9" s="703">
        <f>SUM(AL9:AN13)</f>
        <v>0</v>
      </c>
      <c r="N9" s="704"/>
      <c r="O9" s="704"/>
      <c r="P9" s="704"/>
      <c r="Q9" s="704"/>
      <c r="R9" s="704"/>
      <c r="S9" s="704"/>
      <c r="T9" s="704"/>
      <c r="U9" s="710" t="s">
        <v>63</v>
      </c>
      <c r="V9" s="255" t="s">
        <v>337</v>
      </c>
      <c r="W9" s="256"/>
      <c r="X9" s="256"/>
      <c r="Y9" s="256"/>
      <c r="Z9" s="256" t="s">
        <v>364</v>
      </c>
      <c r="AA9" s="256"/>
      <c r="AB9" s="696"/>
      <c r="AC9" s="696"/>
      <c r="AD9" s="696"/>
      <c r="AE9" s="257" t="s">
        <v>410</v>
      </c>
      <c r="AF9" s="256"/>
      <c r="AG9" s="256"/>
      <c r="AH9" s="256"/>
      <c r="AI9" s="256"/>
      <c r="AJ9" s="391"/>
      <c r="AK9" s="256" t="s">
        <v>506</v>
      </c>
      <c r="AL9" s="725">
        <f t="shared" si="0"/>
        <v>0</v>
      </c>
      <c r="AM9" s="725"/>
      <c r="AN9" s="725"/>
      <c r="AO9" s="256" t="s">
        <v>331</v>
      </c>
      <c r="AP9" s="259"/>
    </row>
    <row r="10" spans="1:42" ht="18.600000000000001" customHeight="1" x14ac:dyDescent="0.15">
      <c r="A10" s="260"/>
      <c r="B10" s="261"/>
      <c r="C10" s="702"/>
      <c r="D10" s="702"/>
      <c r="E10" s="702"/>
      <c r="F10" s="702"/>
      <c r="G10" s="702"/>
      <c r="H10" s="702"/>
      <c r="I10" s="702"/>
      <c r="J10" s="702"/>
      <c r="K10" s="702"/>
      <c r="L10" s="702"/>
      <c r="M10" s="705"/>
      <c r="N10" s="706"/>
      <c r="O10" s="706"/>
      <c r="P10" s="706"/>
      <c r="Q10" s="706"/>
      <c r="R10" s="706"/>
      <c r="S10" s="706"/>
      <c r="T10" s="706"/>
      <c r="U10" s="711"/>
      <c r="V10" s="270"/>
      <c r="W10" s="271"/>
      <c r="X10" s="271"/>
      <c r="Y10" s="271"/>
      <c r="Z10" s="263" t="s">
        <v>364</v>
      </c>
      <c r="AA10" s="263"/>
      <c r="AB10" s="709"/>
      <c r="AC10" s="709"/>
      <c r="AD10" s="709"/>
      <c r="AE10" s="264" t="s">
        <v>410</v>
      </c>
      <c r="AF10" s="263"/>
      <c r="AG10" s="263"/>
      <c r="AH10" s="263"/>
      <c r="AI10" s="263"/>
      <c r="AJ10" s="392"/>
      <c r="AK10" s="263" t="s">
        <v>506</v>
      </c>
      <c r="AL10" s="713">
        <f t="shared" si="0"/>
        <v>0</v>
      </c>
      <c r="AM10" s="713"/>
      <c r="AN10" s="713"/>
      <c r="AO10" s="263" t="s">
        <v>331</v>
      </c>
      <c r="AP10" s="265"/>
    </row>
    <row r="11" spans="1:42" ht="18.600000000000001" customHeight="1" x14ac:dyDescent="0.15">
      <c r="A11" s="260"/>
      <c r="B11" s="261"/>
      <c r="C11" s="702"/>
      <c r="D11" s="702"/>
      <c r="E11" s="702"/>
      <c r="F11" s="702"/>
      <c r="G11" s="702"/>
      <c r="H11" s="702"/>
      <c r="I11" s="702"/>
      <c r="J11" s="702"/>
      <c r="K11" s="702"/>
      <c r="L11" s="702"/>
      <c r="M11" s="705"/>
      <c r="N11" s="706"/>
      <c r="O11" s="706"/>
      <c r="P11" s="706"/>
      <c r="Q11" s="706"/>
      <c r="R11" s="706"/>
      <c r="S11" s="706"/>
      <c r="T11" s="706"/>
      <c r="U11" s="711"/>
      <c r="V11" s="270"/>
      <c r="W11" s="271"/>
      <c r="X11" s="271"/>
      <c r="Y11" s="271"/>
      <c r="Z11" s="263" t="s">
        <v>364</v>
      </c>
      <c r="AA11" s="263"/>
      <c r="AB11" s="709"/>
      <c r="AC11" s="709"/>
      <c r="AD11" s="709"/>
      <c r="AE11" s="264" t="s">
        <v>410</v>
      </c>
      <c r="AF11" s="263"/>
      <c r="AG11" s="263"/>
      <c r="AH11" s="263"/>
      <c r="AI11" s="263"/>
      <c r="AJ11" s="392"/>
      <c r="AK11" s="263" t="s">
        <v>506</v>
      </c>
      <c r="AL11" s="713">
        <f t="shared" si="0"/>
        <v>0</v>
      </c>
      <c r="AM11" s="713"/>
      <c r="AN11" s="713"/>
      <c r="AO11" s="263" t="s">
        <v>331</v>
      </c>
      <c r="AP11" s="265"/>
    </row>
    <row r="12" spans="1:42" ht="18.600000000000001" customHeight="1" x14ac:dyDescent="0.15">
      <c r="A12" s="260"/>
      <c r="B12" s="261" t="s">
        <v>343</v>
      </c>
      <c r="C12" s="702"/>
      <c r="D12" s="702"/>
      <c r="E12" s="702"/>
      <c r="F12" s="702"/>
      <c r="G12" s="702"/>
      <c r="H12" s="702"/>
      <c r="I12" s="702"/>
      <c r="J12" s="702"/>
      <c r="K12" s="702"/>
      <c r="L12" s="702"/>
      <c r="M12" s="705"/>
      <c r="N12" s="706"/>
      <c r="O12" s="706"/>
      <c r="P12" s="706"/>
      <c r="Q12" s="706"/>
      <c r="R12" s="706"/>
      <c r="S12" s="706"/>
      <c r="T12" s="706"/>
      <c r="U12" s="711"/>
      <c r="V12" s="262" t="s">
        <v>339</v>
      </c>
      <c r="W12" s="263"/>
      <c r="X12" s="263"/>
      <c r="Y12" s="263"/>
      <c r="Z12" s="263" t="s">
        <v>364</v>
      </c>
      <c r="AA12" s="263"/>
      <c r="AB12" s="709"/>
      <c r="AC12" s="709"/>
      <c r="AD12" s="709"/>
      <c r="AE12" s="264" t="s">
        <v>410</v>
      </c>
      <c r="AF12" s="263"/>
      <c r="AG12" s="263"/>
      <c r="AH12" s="263"/>
      <c r="AI12" s="263"/>
      <c r="AJ12" s="392"/>
      <c r="AK12" s="263" t="s">
        <v>506</v>
      </c>
      <c r="AL12" s="713">
        <f t="shared" si="0"/>
        <v>0</v>
      </c>
      <c r="AM12" s="713"/>
      <c r="AN12" s="713"/>
      <c r="AO12" s="263" t="s">
        <v>331</v>
      </c>
      <c r="AP12" s="265"/>
    </row>
    <row r="13" spans="1:42" ht="18.600000000000001" customHeight="1" x14ac:dyDescent="0.15">
      <c r="A13" s="260"/>
      <c r="B13" s="261"/>
      <c r="C13" s="702"/>
      <c r="D13" s="702"/>
      <c r="E13" s="702"/>
      <c r="F13" s="702"/>
      <c r="G13" s="702"/>
      <c r="H13" s="702"/>
      <c r="I13" s="702"/>
      <c r="J13" s="702"/>
      <c r="K13" s="702"/>
      <c r="L13" s="702"/>
      <c r="M13" s="707"/>
      <c r="N13" s="708"/>
      <c r="O13" s="708"/>
      <c r="P13" s="708"/>
      <c r="Q13" s="708"/>
      <c r="R13" s="708"/>
      <c r="S13" s="708"/>
      <c r="T13" s="708"/>
      <c r="U13" s="712"/>
      <c r="V13" s="266" t="s">
        <v>341</v>
      </c>
      <c r="W13" s="267"/>
      <c r="X13" s="267"/>
      <c r="Y13" s="267"/>
      <c r="Z13" s="267" t="s">
        <v>364</v>
      </c>
      <c r="AA13" s="267"/>
      <c r="AB13" s="714"/>
      <c r="AC13" s="714"/>
      <c r="AD13" s="714"/>
      <c r="AE13" s="268" t="s">
        <v>410</v>
      </c>
      <c r="AF13" s="267"/>
      <c r="AG13" s="267"/>
      <c r="AH13" s="267"/>
      <c r="AI13" s="267"/>
      <c r="AJ13" s="393"/>
      <c r="AK13" s="267" t="s">
        <v>506</v>
      </c>
      <c r="AL13" s="726">
        <f t="shared" si="0"/>
        <v>0</v>
      </c>
      <c r="AM13" s="726"/>
      <c r="AN13" s="726"/>
      <c r="AO13" s="267" t="s">
        <v>331</v>
      </c>
      <c r="AP13" s="269"/>
    </row>
    <row r="14" spans="1:42" ht="18.600000000000001" customHeight="1" x14ac:dyDescent="0.15">
      <c r="A14" s="260"/>
      <c r="B14" s="261"/>
      <c r="C14" s="702" t="s">
        <v>344</v>
      </c>
      <c r="D14" s="702"/>
      <c r="E14" s="702"/>
      <c r="F14" s="702"/>
      <c r="G14" s="702"/>
      <c r="H14" s="702"/>
      <c r="I14" s="702"/>
      <c r="J14" s="702"/>
      <c r="K14" s="702"/>
      <c r="L14" s="702"/>
      <c r="M14" s="689">
        <f>ROUNDUP(SUM(AB4:AD8)*W14*AF14*2/12,0)</f>
        <v>0</v>
      </c>
      <c r="N14" s="690"/>
      <c r="O14" s="690"/>
      <c r="P14" s="690"/>
      <c r="Q14" s="690"/>
      <c r="R14" s="690"/>
      <c r="S14" s="690"/>
      <c r="T14" s="690"/>
      <c r="U14" s="272" t="s">
        <v>63</v>
      </c>
      <c r="V14" s="273" t="s">
        <v>345</v>
      </c>
      <c r="W14" s="394"/>
      <c r="X14" s="275" t="s">
        <v>346</v>
      </c>
      <c r="Y14" s="275"/>
      <c r="Z14" s="275"/>
      <c r="AA14" s="275"/>
      <c r="AB14" s="275"/>
      <c r="AC14" s="275"/>
      <c r="AD14" s="275"/>
      <c r="AF14" s="395"/>
      <c r="AG14" s="274" t="s">
        <v>449</v>
      </c>
      <c r="AH14" s="275"/>
      <c r="AI14" s="275"/>
      <c r="AJ14" s="275"/>
      <c r="AK14" s="275"/>
      <c r="AL14" s="275"/>
      <c r="AM14" s="275"/>
      <c r="AN14" s="275"/>
      <c r="AO14" s="275"/>
      <c r="AP14" s="276"/>
    </row>
    <row r="15" spans="1:42" ht="18.600000000000001" customHeight="1" x14ac:dyDescent="0.15">
      <c r="A15" s="260" t="s">
        <v>347</v>
      </c>
      <c r="B15" s="261" t="s">
        <v>348</v>
      </c>
      <c r="C15" s="702" t="s">
        <v>349</v>
      </c>
      <c r="D15" s="702"/>
      <c r="E15" s="702"/>
      <c r="F15" s="702"/>
      <c r="G15" s="702"/>
      <c r="H15" s="702"/>
      <c r="I15" s="702"/>
      <c r="J15" s="702"/>
      <c r="K15" s="702"/>
      <c r="L15" s="702"/>
      <c r="M15" s="698">
        <f>ROUNDUP(SUM(M4:T14)*0.13,0)</f>
        <v>0</v>
      </c>
      <c r="N15" s="699"/>
      <c r="O15" s="699"/>
      <c r="P15" s="699"/>
      <c r="Q15" s="699"/>
      <c r="R15" s="699"/>
      <c r="S15" s="699"/>
      <c r="T15" s="699"/>
      <c r="U15" s="272" t="s">
        <v>63</v>
      </c>
      <c r="V15" s="273" t="s">
        <v>411</v>
      </c>
      <c r="W15" s="275"/>
      <c r="X15" s="275"/>
      <c r="Y15" s="275"/>
      <c r="Z15" s="275"/>
      <c r="AA15" s="275"/>
      <c r="AB15" s="275"/>
      <c r="AC15" s="275"/>
      <c r="AD15" s="275"/>
      <c r="AE15" s="275"/>
      <c r="AF15" s="275"/>
      <c r="AG15" s="275"/>
      <c r="AH15" s="275"/>
      <c r="AI15" s="275"/>
      <c r="AJ15" s="275"/>
      <c r="AK15" s="275"/>
      <c r="AL15" s="275"/>
      <c r="AM15" s="275"/>
      <c r="AN15" s="275"/>
      <c r="AO15" s="275"/>
      <c r="AP15" s="276"/>
    </row>
    <row r="16" spans="1:42" ht="18.600000000000001" customHeight="1" x14ac:dyDescent="0.15">
      <c r="A16" s="260"/>
      <c r="B16" s="261"/>
      <c r="C16" s="702" t="s">
        <v>350</v>
      </c>
      <c r="D16" s="702"/>
      <c r="E16" s="702"/>
      <c r="F16" s="702"/>
      <c r="G16" s="702"/>
      <c r="H16" s="702"/>
      <c r="I16" s="702"/>
      <c r="J16" s="702"/>
      <c r="K16" s="702"/>
      <c r="L16" s="702"/>
      <c r="M16" s="698">
        <f>ROUNDUP(SUM(M4:T14)*0.02,0)</f>
        <v>0</v>
      </c>
      <c r="N16" s="699"/>
      <c r="O16" s="699"/>
      <c r="P16" s="699"/>
      <c r="Q16" s="699"/>
      <c r="R16" s="699"/>
      <c r="S16" s="699"/>
      <c r="T16" s="699"/>
      <c r="U16" s="272" t="s">
        <v>63</v>
      </c>
      <c r="V16" s="273" t="s">
        <v>412</v>
      </c>
      <c r="W16" s="275"/>
      <c r="X16" s="275"/>
      <c r="Y16" s="275"/>
      <c r="Z16" s="275"/>
      <c r="AA16" s="275"/>
      <c r="AB16" s="275"/>
      <c r="AC16" s="275"/>
      <c r="AD16" s="275"/>
      <c r="AE16" s="275"/>
      <c r="AF16" s="275"/>
      <c r="AG16" s="275"/>
      <c r="AH16" s="275"/>
      <c r="AI16" s="275"/>
      <c r="AJ16" s="275"/>
      <c r="AK16" s="275"/>
      <c r="AL16" s="275"/>
      <c r="AM16" s="275"/>
      <c r="AN16" s="275"/>
      <c r="AO16" s="275"/>
      <c r="AP16" s="276"/>
    </row>
    <row r="17" spans="1:42" ht="18.600000000000001" customHeight="1" x14ac:dyDescent="0.15">
      <c r="A17" s="260"/>
      <c r="B17" s="277"/>
      <c r="C17" s="688" t="s">
        <v>351</v>
      </c>
      <c r="D17" s="692"/>
      <c r="E17" s="692"/>
      <c r="F17" s="692"/>
      <c r="G17" s="692"/>
      <c r="H17" s="692"/>
      <c r="I17" s="692"/>
      <c r="J17" s="692"/>
      <c r="K17" s="692"/>
      <c r="L17" s="692"/>
      <c r="M17" s="689">
        <f>SUM(M4:T16)</f>
        <v>0</v>
      </c>
      <c r="N17" s="690"/>
      <c r="O17" s="690"/>
      <c r="P17" s="690"/>
      <c r="Q17" s="690"/>
      <c r="R17" s="690"/>
      <c r="S17" s="690"/>
      <c r="T17" s="690"/>
      <c r="U17" s="272" t="s">
        <v>63</v>
      </c>
      <c r="V17" s="273"/>
      <c r="W17" s="275"/>
      <c r="X17" s="275"/>
      <c r="Y17" s="275"/>
      <c r="Z17" s="275"/>
      <c r="AA17" s="275"/>
      <c r="AB17" s="275"/>
      <c r="AC17" s="275"/>
      <c r="AD17" s="275"/>
      <c r="AE17" s="275"/>
      <c r="AF17" s="275"/>
      <c r="AG17" s="275"/>
      <c r="AH17" s="275"/>
      <c r="AI17" s="275"/>
      <c r="AJ17" s="275"/>
      <c r="AK17" s="275"/>
      <c r="AL17" s="275"/>
      <c r="AM17" s="275"/>
      <c r="AN17" s="275"/>
      <c r="AO17" s="275"/>
      <c r="AP17" s="276"/>
    </row>
    <row r="18" spans="1:42" ht="18.600000000000001" customHeight="1" x14ac:dyDescent="0.15">
      <c r="A18" s="260"/>
      <c r="B18" s="700" t="s">
        <v>352</v>
      </c>
      <c r="C18" s="687"/>
      <c r="D18" s="687"/>
      <c r="E18" s="687"/>
      <c r="F18" s="687"/>
      <c r="G18" s="687"/>
      <c r="H18" s="687"/>
      <c r="I18" s="687"/>
      <c r="J18" s="687"/>
      <c r="K18" s="687"/>
      <c r="L18" s="688"/>
      <c r="M18" s="689" t="str">
        <f>Z45</f>
        <v/>
      </c>
      <c r="N18" s="690"/>
      <c r="O18" s="690"/>
      <c r="P18" s="690"/>
      <c r="Q18" s="690"/>
      <c r="R18" s="690"/>
      <c r="S18" s="690"/>
      <c r="T18" s="690"/>
      <c r="U18" s="272" t="s">
        <v>63</v>
      </c>
      <c r="V18" s="273" t="s">
        <v>353</v>
      </c>
      <c r="W18" s="275"/>
      <c r="X18" s="275"/>
      <c r="Y18" s="275"/>
      <c r="Z18" s="275"/>
      <c r="AA18" s="275"/>
      <c r="AB18" s="275"/>
      <c r="AC18" s="275"/>
      <c r="AD18" s="275"/>
      <c r="AE18" s="275"/>
      <c r="AF18" s="275"/>
      <c r="AG18" s="275"/>
      <c r="AH18" s="275"/>
      <c r="AI18" s="275"/>
      <c r="AJ18" s="275"/>
      <c r="AK18" s="275"/>
      <c r="AL18" s="275"/>
      <c r="AM18" s="275"/>
      <c r="AN18" s="275"/>
      <c r="AO18" s="275"/>
      <c r="AP18" s="276"/>
    </row>
    <row r="19" spans="1:42" ht="18.600000000000001" customHeight="1" x14ac:dyDescent="0.15">
      <c r="A19" s="260"/>
      <c r="B19" s="693" t="s">
        <v>354</v>
      </c>
      <c r="C19" s="702" t="s">
        <v>355</v>
      </c>
      <c r="D19" s="702"/>
      <c r="E19" s="702"/>
      <c r="F19" s="702"/>
      <c r="G19" s="702"/>
      <c r="H19" s="702"/>
      <c r="I19" s="702"/>
      <c r="J19" s="702"/>
      <c r="K19" s="702"/>
      <c r="L19" s="702"/>
      <c r="M19" s="689">
        <f>Y19*2*AG19</f>
        <v>0</v>
      </c>
      <c r="N19" s="690"/>
      <c r="O19" s="690"/>
      <c r="P19" s="690"/>
      <c r="Q19" s="690"/>
      <c r="R19" s="690"/>
      <c r="S19" s="690"/>
      <c r="T19" s="690"/>
      <c r="U19" s="272" t="s">
        <v>63</v>
      </c>
      <c r="V19" s="273" t="s">
        <v>356</v>
      </c>
      <c r="W19" s="275"/>
      <c r="X19" s="275"/>
      <c r="Y19" s="678"/>
      <c r="Z19" s="678"/>
      <c r="AA19" s="678"/>
      <c r="AB19" s="275" t="s">
        <v>410</v>
      </c>
      <c r="AC19" s="275"/>
      <c r="AD19" s="275"/>
      <c r="AE19" s="275"/>
      <c r="AF19" s="275"/>
      <c r="AG19" s="684"/>
      <c r="AH19" s="684"/>
      <c r="AI19" s="275" t="s">
        <v>357</v>
      </c>
      <c r="AJ19" s="275"/>
      <c r="AK19" s="275"/>
      <c r="AL19" s="275"/>
      <c r="AM19" s="275"/>
      <c r="AN19" s="275"/>
      <c r="AO19" s="275"/>
      <c r="AP19" s="276"/>
    </row>
    <row r="20" spans="1:42" ht="18.600000000000001" customHeight="1" x14ac:dyDescent="0.15">
      <c r="A20" s="260" t="s">
        <v>348</v>
      </c>
      <c r="B20" s="693"/>
      <c r="C20" s="702" t="s">
        <v>358</v>
      </c>
      <c r="D20" s="702"/>
      <c r="E20" s="702"/>
      <c r="F20" s="702"/>
      <c r="G20" s="702"/>
      <c r="H20" s="702"/>
      <c r="I20" s="702"/>
      <c r="J20" s="702"/>
      <c r="K20" s="702"/>
      <c r="L20" s="702"/>
      <c r="M20" s="689">
        <f>Y20*2*AG20</f>
        <v>0</v>
      </c>
      <c r="N20" s="690"/>
      <c r="O20" s="690"/>
      <c r="P20" s="690"/>
      <c r="Q20" s="690"/>
      <c r="R20" s="690"/>
      <c r="S20" s="690"/>
      <c r="T20" s="690"/>
      <c r="U20" s="272" t="s">
        <v>63</v>
      </c>
      <c r="V20" s="273" t="s">
        <v>356</v>
      </c>
      <c r="W20" s="275"/>
      <c r="X20" s="275"/>
      <c r="Y20" s="678"/>
      <c r="Z20" s="678"/>
      <c r="AA20" s="678"/>
      <c r="AB20" s="275" t="s">
        <v>410</v>
      </c>
      <c r="AC20" s="275"/>
      <c r="AD20" s="275"/>
      <c r="AE20" s="275"/>
      <c r="AF20" s="275"/>
      <c r="AG20" s="684"/>
      <c r="AH20" s="684"/>
      <c r="AI20" s="275" t="s">
        <v>357</v>
      </c>
      <c r="AJ20" s="275"/>
      <c r="AK20" s="275"/>
      <c r="AL20" s="275"/>
      <c r="AM20" s="275"/>
      <c r="AN20" s="275"/>
      <c r="AO20" s="275"/>
      <c r="AP20" s="276"/>
    </row>
    <row r="21" spans="1:42" ht="18.600000000000001" customHeight="1" x14ac:dyDescent="0.15">
      <c r="A21" s="260"/>
      <c r="B21" s="693"/>
      <c r="C21" s="702" t="s">
        <v>359</v>
      </c>
      <c r="D21" s="702"/>
      <c r="E21" s="702"/>
      <c r="F21" s="702"/>
      <c r="G21" s="702"/>
      <c r="H21" s="702"/>
      <c r="I21" s="702"/>
      <c r="J21" s="702"/>
      <c r="K21" s="702"/>
      <c r="L21" s="702"/>
      <c r="M21" s="689">
        <f>ROUNDUP(AD21*AJ21*2/12,0)</f>
        <v>0</v>
      </c>
      <c r="N21" s="690"/>
      <c r="O21" s="690"/>
      <c r="P21" s="690"/>
      <c r="Q21" s="690"/>
      <c r="R21" s="690"/>
      <c r="S21" s="690"/>
      <c r="T21" s="690"/>
      <c r="U21" s="272" t="s">
        <v>63</v>
      </c>
      <c r="V21" s="273" t="s">
        <v>360</v>
      </c>
      <c r="W21" s="275"/>
      <c r="X21" s="394"/>
      <c r="Y21" s="275" t="s">
        <v>413</v>
      </c>
      <c r="Z21" s="275"/>
      <c r="AA21" s="275"/>
      <c r="AB21" s="275"/>
      <c r="AD21" s="678"/>
      <c r="AE21" s="678"/>
      <c r="AF21" s="678"/>
      <c r="AG21" s="678"/>
      <c r="AH21" s="275" t="s">
        <v>361</v>
      </c>
      <c r="AI21" s="275"/>
      <c r="AJ21" s="280">
        <f>X21</f>
        <v>0</v>
      </c>
      <c r="AK21" s="275" t="s">
        <v>414</v>
      </c>
      <c r="AL21" s="275"/>
      <c r="AM21" s="275"/>
      <c r="AN21" s="275"/>
      <c r="AO21" s="275"/>
      <c r="AP21" s="276"/>
    </row>
    <row r="22" spans="1:42" ht="18.600000000000001" customHeight="1" x14ac:dyDescent="0.15">
      <c r="A22" s="260"/>
      <c r="B22" s="701"/>
      <c r="C22" s="688" t="s">
        <v>351</v>
      </c>
      <c r="D22" s="692"/>
      <c r="E22" s="692"/>
      <c r="F22" s="692"/>
      <c r="G22" s="692"/>
      <c r="H22" s="692"/>
      <c r="I22" s="692"/>
      <c r="J22" s="692"/>
      <c r="K22" s="692"/>
      <c r="L22" s="692"/>
      <c r="M22" s="689">
        <f>SUM(M19:T21)</f>
        <v>0</v>
      </c>
      <c r="N22" s="690"/>
      <c r="O22" s="690"/>
      <c r="P22" s="690"/>
      <c r="Q22" s="690"/>
      <c r="R22" s="690"/>
      <c r="S22" s="690"/>
      <c r="T22" s="690"/>
      <c r="U22" s="272" t="s">
        <v>63</v>
      </c>
      <c r="V22" s="273"/>
      <c r="W22" s="275"/>
      <c r="X22" s="275"/>
      <c r="Y22" s="275"/>
      <c r="Z22" s="275"/>
      <c r="AA22" s="275"/>
      <c r="AB22" s="275"/>
      <c r="AC22" s="275"/>
      <c r="AD22" s="275"/>
      <c r="AE22" s="275"/>
      <c r="AF22" s="275"/>
      <c r="AG22" s="275"/>
      <c r="AH22" s="275"/>
      <c r="AI22" s="275"/>
      <c r="AJ22" s="275"/>
      <c r="AK22" s="275"/>
      <c r="AL22" s="275"/>
      <c r="AM22" s="275"/>
      <c r="AN22" s="275"/>
      <c r="AO22" s="275"/>
      <c r="AP22" s="276"/>
    </row>
    <row r="23" spans="1:42" ht="18.600000000000001" customHeight="1" x14ac:dyDescent="0.15">
      <c r="A23" s="281"/>
      <c r="B23" s="700" t="s">
        <v>362</v>
      </c>
      <c r="C23" s="687"/>
      <c r="D23" s="687"/>
      <c r="E23" s="687"/>
      <c r="F23" s="687"/>
      <c r="G23" s="687"/>
      <c r="H23" s="687"/>
      <c r="I23" s="687"/>
      <c r="J23" s="687"/>
      <c r="K23" s="687"/>
      <c r="L23" s="688"/>
      <c r="M23" s="689">
        <f>AE23*2</f>
        <v>0</v>
      </c>
      <c r="N23" s="690"/>
      <c r="O23" s="690"/>
      <c r="P23" s="690"/>
      <c r="Q23" s="690"/>
      <c r="R23" s="690"/>
      <c r="S23" s="690"/>
      <c r="T23" s="690"/>
      <c r="U23" s="272" t="s">
        <v>63</v>
      </c>
      <c r="V23" s="273" t="s">
        <v>363</v>
      </c>
      <c r="W23" s="275"/>
      <c r="X23" s="275"/>
      <c r="Y23" s="275"/>
      <c r="Z23" s="275"/>
      <c r="AA23" s="275"/>
      <c r="AB23" s="274"/>
      <c r="AC23" s="275" t="s">
        <v>364</v>
      </c>
      <c r="AD23" s="275"/>
      <c r="AE23" s="678"/>
      <c r="AF23" s="678"/>
      <c r="AG23" s="678"/>
      <c r="AH23" s="678"/>
      <c r="AI23" s="275" t="s">
        <v>415</v>
      </c>
      <c r="AJ23" s="275"/>
      <c r="AK23" s="275"/>
      <c r="AL23" s="275"/>
      <c r="AM23" s="275"/>
      <c r="AN23" s="275"/>
      <c r="AO23" s="275"/>
      <c r="AP23" s="276"/>
    </row>
    <row r="24" spans="1:42" ht="18.600000000000001" customHeight="1" x14ac:dyDescent="0.15">
      <c r="A24" s="282"/>
      <c r="B24" s="687" t="s">
        <v>365</v>
      </c>
      <c r="C24" s="687"/>
      <c r="D24" s="687"/>
      <c r="E24" s="687"/>
      <c r="F24" s="687"/>
      <c r="G24" s="687"/>
      <c r="H24" s="687"/>
      <c r="I24" s="687"/>
      <c r="J24" s="687"/>
      <c r="K24" s="687"/>
      <c r="L24" s="688"/>
      <c r="M24" s="689">
        <f>SUM(M17,M18,M22,M23)</f>
        <v>0</v>
      </c>
      <c r="N24" s="690"/>
      <c r="O24" s="690"/>
      <c r="P24" s="690"/>
      <c r="Q24" s="690"/>
      <c r="R24" s="690"/>
      <c r="S24" s="690"/>
      <c r="T24" s="690"/>
      <c r="U24" s="272" t="s">
        <v>63</v>
      </c>
      <c r="V24" s="273" t="s">
        <v>366</v>
      </c>
      <c r="W24" s="275"/>
      <c r="X24" s="275"/>
      <c r="Y24" s="275"/>
      <c r="Z24" s="275"/>
      <c r="AA24" s="275"/>
      <c r="AB24" s="275"/>
      <c r="AC24" s="275"/>
      <c r="AD24" s="275"/>
      <c r="AE24" s="275"/>
      <c r="AF24" s="275"/>
      <c r="AG24" s="275"/>
      <c r="AH24" s="275"/>
      <c r="AI24" s="275"/>
      <c r="AJ24" s="275"/>
      <c r="AK24" s="275"/>
      <c r="AL24" s="275"/>
      <c r="AM24" s="275"/>
      <c r="AN24" s="275"/>
      <c r="AO24" s="275"/>
      <c r="AP24" s="276"/>
    </row>
    <row r="25" spans="1:42" ht="18.600000000000001" customHeight="1" x14ac:dyDescent="0.15">
      <c r="A25" s="283"/>
      <c r="B25" s="284"/>
      <c r="C25" s="694" t="s">
        <v>367</v>
      </c>
      <c r="D25" s="694"/>
      <c r="E25" s="694"/>
      <c r="F25" s="694"/>
      <c r="G25" s="694"/>
      <c r="H25" s="694"/>
      <c r="I25" s="694"/>
      <c r="J25" s="694"/>
      <c r="K25" s="694"/>
      <c r="L25" s="695"/>
      <c r="M25" s="689">
        <f>X25*2</f>
        <v>0</v>
      </c>
      <c r="N25" s="690"/>
      <c r="O25" s="690"/>
      <c r="P25" s="690"/>
      <c r="Q25" s="690"/>
      <c r="R25" s="690"/>
      <c r="S25" s="690"/>
      <c r="T25" s="690"/>
      <c r="U25" s="272" t="s">
        <v>63</v>
      </c>
      <c r="V25" s="273" t="s">
        <v>364</v>
      </c>
      <c r="W25" s="275"/>
      <c r="X25" s="678"/>
      <c r="Y25" s="678"/>
      <c r="Z25" s="678"/>
      <c r="AA25" s="275" t="s">
        <v>507</v>
      </c>
      <c r="AB25" s="275"/>
      <c r="AC25" s="275"/>
      <c r="AD25" s="275"/>
      <c r="AE25" s="275"/>
      <c r="AF25" s="275"/>
      <c r="AG25" s="275"/>
      <c r="AH25" s="275"/>
      <c r="AI25" s="275"/>
      <c r="AJ25" s="275"/>
      <c r="AK25" s="275"/>
      <c r="AL25" s="275"/>
      <c r="AM25" s="275"/>
      <c r="AN25" s="275"/>
      <c r="AO25" s="275"/>
      <c r="AP25" s="276"/>
    </row>
    <row r="26" spans="1:42" ht="18.600000000000001" customHeight="1" x14ac:dyDescent="0.15">
      <c r="A26" s="285"/>
      <c r="B26" s="286" t="s">
        <v>338</v>
      </c>
      <c r="C26" s="694" t="s">
        <v>336</v>
      </c>
      <c r="D26" s="694"/>
      <c r="E26" s="694"/>
      <c r="F26" s="694"/>
      <c r="G26" s="694"/>
      <c r="H26" s="694"/>
      <c r="I26" s="694"/>
      <c r="J26" s="694"/>
      <c r="K26" s="694"/>
      <c r="L26" s="695"/>
      <c r="M26" s="689">
        <f>AL26</f>
        <v>0</v>
      </c>
      <c r="N26" s="690"/>
      <c r="O26" s="690"/>
      <c r="P26" s="690"/>
      <c r="Q26" s="690"/>
      <c r="R26" s="690"/>
      <c r="S26" s="690"/>
      <c r="T26" s="690"/>
      <c r="U26" s="272" t="s">
        <v>63</v>
      </c>
      <c r="V26" s="273" t="s">
        <v>368</v>
      </c>
      <c r="W26" s="275"/>
      <c r="X26" s="275"/>
      <c r="Y26" s="396"/>
      <c r="Z26" s="256" t="s">
        <v>364</v>
      </c>
      <c r="AA26" s="256"/>
      <c r="AB26" s="696"/>
      <c r="AC26" s="696"/>
      <c r="AD26" s="696"/>
      <c r="AE26" s="257" t="s">
        <v>410</v>
      </c>
      <c r="AF26" s="256"/>
      <c r="AG26" s="256"/>
      <c r="AH26" s="256"/>
      <c r="AI26" s="256"/>
      <c r="AJ26" s="258"/>
      <c r="AK26" s="256" t="s">
        <v>506</v>
      </c>
      <c r="AL26" s="697">
        <f>AB26*2*AJ26</f>
        <v>0</v>
      </c>
      <c r="AM26" s="697"/>
      <c r="AN26" s="697"/>
      <c r="AO26" s="256" t="s">
        <v>331</v>
      </c>
      <c r="AP26" s="259"/>
    </row>
    <row r="27" spans="1:42" ht="18.600000000000001" customHeight="1" x14ac:dyDescent="0.15">
      <c r="A27" s="285" t="s">
        <v>369</v>
      </c>
      <c r="B27" s="286"/>
      <c r="C27" s="694" t="s">
        <v>342</v>
      </c>
      <c r="D27" s="694"/>
      <c r="E27" s="694"/>
      <c r="F27" s="694"/>
      <c r="G27" s="694"/>
      <c r="H27" s="694"/>
      <c r="I27" s="694"/>
      <c r="J27" s="694"/>
      <c r="K27" s="694"/>
      <c r="L27" s="695"/>
      <c r="M27" s="689">
        <f>AL27</f>
        <v>0</v>
      </c>
      <c r="N27" s="690"/>
      <c r="O27" s="690"/>
      <c r="P27" s="690"/>
      <c r="Q27" s="690"/>
      <c r="R27" s="690"/>
      <c r="S27" s="690"/>
      <c r="T27" s="690"/>
      <c r="U27" s="272" t="s">
        <v>63</v>
      </c>
      <c r="V27" s="273" t="s">
        <v>368</v>
      </c>
      <c r="W27" s="275"/>
      <c r="X27" s="275"/>
      <c r="Y27" s="396"/>
      <c r="Z27" s="256" t="s">
        <v>364</v>
      </c>
      <c r="AA27" s="256"/>
      <c r="AB27" s="696"/>
      <c r="AC27" s="696"/>
      <c r="AD27" s="696"/>
      <c r="AE27" s="257" t="s">
        <v>410</v>
      </c>
      <c r="AF27" s="256"/>
      <c r="AG27" s="256"/>
      <c r="AH27" s="256"/>
      <c r="AI27" s="256"/>
      <c r="AJ27" s="258"/>
      <c r="AK27" s="256" t="s">
        <v>506</v>
      </c>
      <c r="AL27" s="697">
        <f>AB27*2*AJ27</f>
        <v>0</v>
      </c>
      <c r="AM27" s="697"/>
      <c r="AN27" s="697"/>
      <c r="AO27" s="256" t="s">
        <v>331</v>
      </c>
      <c r="AP27" s="259"/>
    </row>
    <row r="28" spans="1:42" ht="18.600000000000001" customHeight="1" x14ac:dyDescent="0.15">
      <c r="A28" s="285" t="s">
        <v>370</v>
      </c>
      <c r="B28" s="286" t="s">
        <v>343</v>
      </c>
      <c r="C28" s="694" t="s">
        <v>344</v>
      </c>
      <c r="D28" s="694"/>
      <c r="E28" s="694"/>
      <c r="F28" s="694"/>
      <c r="G28" s="694"/>
      <c r="H28" s="694"/>
      <c r="I28" s="694"/>
      <c r="J28" s="694"/>
      <c r="K28" s="694"/>
      <c r="L28" s="695"/>
      <c r="M28" s="689">
        <f>ROUNDUP(AB26*Y28*AA28*AJ28*2/12,0)</f>
        <v>0</v>
      </c>
      <c r="N28" s="690"/>
      <c r="O28" s="690"/>
      <c r="P28" s="690"/>
      <c r="Q28" s="690"/>
      <c r="R28" s="690"/>
      <c r="S28" s="690"/>
      <c r="T28" s="690"/>
      <c r="U28" s="272" t="s">
        <v>63</v>
      </c>
      <c r="V28" s="273" t="s">
        <v>368</v>
      </c>
      <c r="W28" s="275"/>
      <c r="X28" s="275"/>
      <c r="Y28" s="394"/>
      <c r="Z28" s="275" t="s">
        <v>508</v>
      </c>
      <c r="AA28" s="394"/>
      <c r="AB28" s="275" t="s">
        <v>346</v>
      </c>
      <c r="AC28" s="275"/>
      <c r="AD28" s="275"/>
      <c r="AE28" s="275"/>
      <c r="AF28" s="275"/>
      <c r="AG28" s="275"/>
      <c r="AH28" s="275"/>
      <c r="AI28" s="275"/>
      <c r="AJ28" s="274"/>
      <c r="AK28" s="275" t="s">
        <v>449</v>
      </c>
      <c r="AL28" s="275"/>
      <c r="AM28" s="275"/>
      <c r="AN28" s="275"/>
      <c r="AO28" s="275"/>
      <c r="AP28" s="276"/>
    </row>
    <row r="29" spans="1:42" ht="18.600000000000001" customHeight="1" x14ac:dyDescent="0.15">
      <c r="A29" s="285" t="s">
        <v>371</v>
      </c>
      <c r="B29" s="286"/>
      <c r="C29" s="694" t="s">
        <v>349</v>
      </c>
      <c r="D29" s="694"/>
      <c r="E29" s="694"/>
      <c r="F29" s="694"/>
      <c r="G29" s="694"/>
      <c r="H29" s="694"/>
      <c r="I29" s="694"/>
      <c r="J29" s="694"/>
      <c r="K29" s="694"/>
      <c r="L29" s="695"/>
      <c r="M29" s="698">
        <f>ROUNDUP(SUM(M25:T28)*0.13,0)</f>
        <v>0</v>
      </c>
      <c r="N29" s="699"/>
      <c r="O29" s="699"/>
      <c r="P29" s="699"/>
      <c r="Q29" s="699"/>
      <c r="R29" s="699"/>
      <c r="S29" s="699"/>
      <c r="T29" s="699"/>
      <c r="U29" s="272" t="s">
        <v>63</v>
      </c>
      <c r="V29" s="273" t="s">
        <v>416</v>
      </c>
      <c r="W29" s="275"/>
      <c r="X29" s="275"/>
      <c r="Y29" s="275"/>
      <c r="Z29" s="275"/>
      <c r="AA29" s="275"/>
      <c r="AB29" s="275"/>
      <c r="AC29" s="275"/>
      <c r="AD29" s="275"/>
      <c r="AE29" s="275"/>
      <c r="AF29" s="275"/>
      <c r="AG29" s="275"/>
      <c r="AH29" s="275"/>
      <c r="AI29" s="275"/>
      <c r="AJ29" s="275"/>
      <c r="AK29" s="275"/>
      <c r="AL29" s="275"/>
      <c r="AM29" s="275"/>
      <c r="AN29" s="275"/>
      <c r="AO29" s="275"/>
      <c r="AP29" s="276"/>
    </row>
    <row r="30" spans="1:42" ht="18.600000000000001" customHeight="1" x14ac:dyDescent="0.15">
      <c r="A30" s="285" t="s">
        <v>348</v>
      </c>
      <c r="B30" s="286" t="s">
        <v>348</v>
      </c>
      <c r="C30" s="694" t="s">
        <v>350</v>
      </c>
      <c r="D30" s="694"/>
      <c r="E30" s="694"/>
      <c r="F30" s="694"/>
      <c r="G30" s="694"/>
      <c r="H30" s="694"/>
      <c r="I30" s="694"/>
      <c r="J30" s="694"/>
      <c r="K30" s="694"/>
      <c r="L30" s="695"/>
      <c r="M30" s="698">
        <f>ROUNDUP(SUM(M25:T28)*0.02,0)</f>
        <v>0</v>
      </c>
      <c r="N30" s="699"/>
      <c r="O30" s="699"/>
      <c r="P30" s="699"/>
      <c r="Q30" s="699"/>
      <c r="R30" s="699"/>
      <c r="S30" s="699"/>
      <c r="T30" s="699"/>
      <c r="U30" s="272" t="s">
        <v>63</v>
      </c>
      <c r="V30" s="273" t="s">
        <v>417</v>
      </c>
      <c r="W30" s="275"/>
      <c r="X30" s="275"/>
      <c r="Y30" s="275"/>
      <c r="Z30" s="275"/>
      <c r="AA30" s="275"/>
      <c r="AB30" s="275"/>
      <c r="AC30" s="275"/>
      <c r="AD30" s="275"/>
      <c r="AE30" s="275"/>
      <c r="AF30" s="275"/>
      <c r="AG30" s="275"/>
      <c r="AH30" s="275"/>
      <c r="AI30" s="275"/>
      <c r="AJ30" s="275"/>
      <c r="AK30" s="275"/>
      <c r="AL30" s="275"/>
      <c r="AM30" s="275"/>
      <c r="AN30" s="275"/>
      <c r="AO30" s="275"/>
      <c r="AP30" s="276"/>
    </row>
    <row r="31" spans="1:42" ht="18.600000000000001" customHeight="1" x14ac:dyDescent="0.15">
      <c r="A31" s="285"/>
      <c r="B31" s="287"/>
      <c r="C31" s="687" t="s">
        <v>351</v>
      </c>
      <c r="D31" s="687"/>
      <c r="E31" s="687"/>
      <c r="F31" s="687"/>
      <c r="G31" s="687"/>
      <c r="H31" s="687"/>
      <c r="I31" s="687"/>
      <c r="J31" s="687"/>
      <c r="K31" s="687"/>
      <c r="L31" s="688"/>
      <c r="M31" s="689">
        <f>SUM(M25:T30)</f>
        <v>0</v>
      </c>
      <c r="N31" s="690"/>
      <c r="O31" s="690"/>
      <c r="P31" s="690"/>
      <c r="Q31" s="690"/>
      <c r="R31" s="690"/>
      <c r="S31" s="690"/>
      <c r="T31" s="690"/>
      <c r="U31" s="272" t="s">
        <v>63</v>
      </c>
      <c r="V31" s="273"/>
      <c r="W31" s="275"/>
      <c r="X31" s="275"/>
      <c r="Y31" s="275"/>
      <c r="Z31" s="275"/>
      <c r="AA31" s="275"/>
      <c r="AB31" s="275"/>
      <c r="AC31" s="275"/>
      <c r="AD31" s="275"/>
      <c r="AE31" s="275"/>
      <c r="AF31" s="275"/>
      <c r="AG31" s="275"/>
      <c r="AH31" s="275"/>
      <c r="AI31" s="275"/>
      <c r="AJ31" s="275"/>
      <c r="AK31" s="275"/>
      <c r="AL31" s="275"/>
      <c r="AM31" s="275"/>
      <c r="AN31" s="275"/>
      <c r="AO31" s="275"/>
      <c r="AP31" s="276"/>
    </row>
    <row r="32" spans="1:42" ht="18.600000000000001" customHeight="1" x14ac:dyDescent="0.15">
      <c r="A32" s="285"/>
      <c r="B32" s="691" t="s">
        <v>362</v>
      </c>
      <c r="C32" s="692"/>
      <c r="D32" s="692"/>
      <c r="E32" s="692"/>
      <c r="F32" s="692"/>
      <c r="G32" s="692"/>
      <c r="H32" s="692"/>
      <c r="I32" s="692"/>
      <c r="J32" s="692"/>
      <c r="K32" s="692"/>
      <c r="L32" s="692"/>
      <c r="M32" s="689">
        <f>AC32*2</f>
        <v>0</v>
      </c>
      <c r="N32" s="690"/>
      <c r="O32" s="690"/>
      <c r="P32" s="690"/>
      <c r="Q32" s="690"/>
      <c r="R32" s="690"/>
      <c r="S32" s="690"/>
      <c r="T32" s="690"/>
      <c r="U32" s="272" t="s">
        <v>63</v>
      </c>
      <c r="V32" s="273" t="s">
        <v>372</v>
      </c>
      <c r="W32" s="275"/>
      <c r="X32" s="275"/>
      <c r="Y32" s="275"/>
      <c r="Z32" s="275"/>
      <c r="AA32" s="275" t="s">
        <v>364</v>
      </c>
      <c r="AB32" s="275"/>
      <c r="AC32" s="678"/>
      <c r="AD32" s="678"/>
      <c r="AE32" s="678"/>
      <c r="AF32" s="678"/>
      <c r="AG32" s="275" t="s">
        <v>415</v>
      </c>
      <c r="AH32" s="275"/>
      <c r="AI32" s="275"/>
      <c r="AL32" s="275"/>
      <c r="AM32" s="275"/>
      <c r="AN32" s="275"/>
      <c r="AO32" s="275"/>
      <c r="AP32" s="276"/>
    </row>
    <row r="33" spans="1:42" ht="18.600000000000001" customHeight="1" x14ac:dyDescent="0.15">
      <c r="A33" s="288"/>
      <c r="B33" s="687" t="s">
        <v>373</v>
      </c>
      <c r="C33" s="687"/>
      <c r="D33" s="687"/>
      <c r="E33" s="687"/>
      <c r="F33" s="687"/>
      <c r="G33" s="687"/>
      <c r="H33" s="687"/>
      <c r="I33" s="687"/>
      <c r="J33" s="687"/>
      <c r="K33" s="687"/>
      <c r="L33" s="688"/>
      <c r="M33" s="689">
        <f>SUM(M31,M32)</f>
        <v>0</v>
      </c>
      <c r="N33" s="690"/>
      <c r="O33" s="690"/>
      <c r="P33" s="690"/>
      <c r="Q33" s="690"/>
      <c r="R33" s="690"/>
      <c r="S33" s="690"/>
      <c r="T33" s="690"/>
      <c r="U33" s="272" t="s">
        <v>63</v>
      </c>
      <c r="V33" s="273" t="s">
        <v>374</v>
      </c>
      <c r="W33" s="275"/>
      <c r="X33" s="275"/>
      <c r="Y33" s="275"/>
      <c r="Z33" s="275"/>
      <c r="AA33" s="275"/>
      <c r="AB33" s="275"/>
      <c r="AC33" s="275"/>
      <c r="AD33" s="275"/>
      <c r="AE33" s="275"/>
      <c r="AF33" s="275"/>
      <c r="AG33" s="275"/>
      <c r="AH33" s="275"/>
      <c r="AI33" s="275"/>
      <c r="AJ33" s="275"/>
      <c r="AK33" s="275"/>
      <c r="AL33" s="275"/>
      <c r="AM33" s="275"/>
      <c r="AN33" s="275"/>
      <c r="AO33" s="275"/>
      <c r="AP33" s="276"/>
    </row>
    <row r="34" spans="1:42" ht="18.600000000000001" customHeight="1" x14ac:dyDescent="0.15">
      <c r="A34" s="252"/>
      <c r="B34" s="252"/>
      <c r="C34" s="252"/>
      <c r="D34" s="252"/>
      <c r="E34" s="252"/>
      <c r="F34" s="252"/>
      <c r="G34" s="252"/>
      <c r="H34" s="252"/>
      <c r="I34" s="252"/>
      <c r="J34" s="252"/>
      <c r="K34" s="252"/>
      <c r="L34" s="252"/>
      <c r="M34" s="252"/>
      <c r="N34" s="252"/>
      <c r="O34" s="252"/>
      <c r="P34" s="252"/>
      <c r="Q34" s="252"/>
      <c r="R34" s="252"/>
      <c r="S34" s="252"/>
      <c r="T34" s="252"/>
      <c r="U34" s="252"/>
    </row>
    <row r="35" spans="1:42" ht="22.5" customHeight="1" x14ac:dyDescent="0.15">
      <c r="A35" s="693" t="s">
        <v>509</v>
      </c>
      <c r="B35" s="692"/>
      <c r="C35" s="692"/>
      <c r="D35" s="692"/>
      <c r="E35" s="692"/>
      <c r="F35" s="692" t="s">
        <v>375</v>
      </c>
      <c r="G35" s="692"/>
      <c r="H35" s="692"/>
      <c r="I35" s="692"/>
      <c r="J35" s="692"/>
      <c r="K35" s="693" t="s">
        <v>520</v>
      </c>
      <c r="L35" s="692"/>
      <c r="M35" s="692"/>
      <c r="N35" s="692"/>
      <c r="O35" s="692"/>
      <c r="P35" s="692"/>
      <c r="Q35" s="692" t="s">
        <v>376</v>
      </c>
      <c r="R35" s="692"/>
      <c r="S35" s="692"/>
      <c r="T35" s="692"/>
      <c r="U35" s="692" t="s">
        <v>125</v>
      </c>
      <c r="V35" s="692"/>
      <c r="W35" s="692"/>
      <c r="X35" s="692"/>
      <c r="Y35" s="692"/>
      <c r="Z35" s="692"/>
      <c r="AA35" s="692"/>
      <c r="AB35" s="692"/>
      <c r="AC35" s="692"/>
      <c r="AD35" s="692"/>
      <c r="AE35" s="692"/>
      <c r="AF35" s="692"/>
      <c r="AG35" s="692"/>
      <c r="AH35" s="692"/>
      <c r="AI35" s="692"/>
      <c r="AJ35" s="692"/>
      <c r="AK35" s="692"/>
      <c r="AL35" s="692"/>
      <c r="AM35" s="692"/>
      <c r="AN35" s="692"/>
      <c r="AO35" s="692"/>
      <c r="AP35" s="692"/>
    </row>
    <row r="36" spans="1:42" ht="18.600000000000001" customHeight="1" x14ac:dyDescent="0.15">
      <c r="A36" s="677"/>
      <c r="B36" s="678"/>
      <c r="C36" s="678"/>
      <c r="D36" s="678"/>
      <c r="E36" s="276" t="s">
        <v>510</v>
      </c>
      <c r="F36" s="679"/>
      <c r="G36" s="680"/>
      <c r="H36" s="680"/>
      <c r="I36" s="680"/>
      <c r="J36" s="276" t="s">
        <v>510</v>
      </c>
      <c r="K36" s="681" t="str">
        <f>IF(A36="","",ROUNDUP(A36/F36,0))</f>
        <v/>
      </c>
      <c r="L36" s="682"/>
      <c r="M36" s="682"/>
      <c r="N36" s="682"/>
      <c r="O36" s="682"/>
      <c r="P36" s="276" t="s">
        <v>511</v>
      </c>
      <c r="Q36" s="683"/>
      <c r="R36" s="684"/>
      <c r="S36" s="684"/>
      <c r="T36" s="276" t="s">
        <v>63</v>
      </c>
      <c r="U36" s="683"/>
      <c r="V36" s="684"/>
      <c r="W36" s="684"/>
      <c r="X36" s="276" t="s">
        <v>357</v>
      </c>
      <c r="Y36" s="685" t="str">
        <f>K36</f>
        <v/>
      </c>
      <c r="Z36" s="686"/>
      <c r="AA36" s="280" t="s">
        <v>512</v>
      </c>
      <c r="AB36" s="280"/>
      <c r="AC36" s="686">
        <f>Q36</f>
        <v>0</v>
      </c>
      <c r="AD36" s="686"/>
      <c r="AE36" s="686"/>
      <c r="AF36" s="280" t="s">
        <v>361</v>
      </c>
      <c r="AG36" s="280"/>
      <c r="AH36" s="686">
        <f>U36</f>
        <v>0</v>
      </c>
      <c r="AI36" s="686"/>
      <c r="AJ36" s="280" t="s">
        <v>377</v>
      </c>
      <c r="AK36" s="289"/>
      <c r="AL36" s="682" t="str">
        <f>IF(A36="","",Y36*AC36*AH36)</f>
        <v/>
      </c>
      <c r="AM36" s="682"/>
      <c r="AN36" s="682"/>
      <c r="AO36" s="682"/>
      <c r="AP36" s="290" t="s">
        <v>63</v>
      </c>
    </row>
    <row r="37" spans="1:42" ht="18.600000000000001" customHeight="1" x14ac:dyDescent="0.15">
      <c r="A37" s="677"/>
      <c r="B37" s="678"/>
      <c r="C37" s="678"/>
      <c r="D37" s="678"/>
      <c r="E37" s="276" t="s">
        <v>510</v>
      </c>
      <c r="F37" s="679"/>
      <c r="G37" s="680"/>
      <c r="H37" s="680"/>
      <c r="I37" s="680"/>
      <c r="J37" s="276" t="s">
        <v>510</v>
      </c>
      <c r="K37" s="681" t="str">
        <f>IF(A37="","",ROUNDUP(A37/F37,0))</f>
        <v/>
      </c>
      <c r="L37" s="682"/>
      <c r="M37" s="682"/>
      <c r="N37" s="682"/>
      <c r="O37" s="682"/>
      <c r="P37" s="276" t="s">
        <v>511</v>
      </c>
      <c r="Q37" s="683"/>
      <c r="R37" s="684"/>
      <c r="S37" s="684"/>
      <c r="T37" s="276" t="s">
        <v>63</v>
      </c>
      <c r="U37" s="683"/>
      <c r="V37" s="684"/>
      <c r="W37" s="684"/>
      <c r="X37" s="276" t="s">
        <v>357</v>
      </c>
      <c r="Y37" s="685" t="str">
        <f>K37</f>
        <v/>
      </c>
      <c r="Z37" s="686"/>
      <c r="AA37" s="280" t="s">
        <v>512</v>
      </c>
      <c r="AB37" s="280"/>
      <c r="AC37" s="686">
        <f>Q37</f>
        <v>0</v>
      </c>
      <c r="AD37" s="686"/>
      <c r="AE37" s="686"/>
      <c r="AF37" s="280" t="s">
        <v>361</v>
      </c>
      <c r="AG37" s="280"/>
      <c r="AH37" s="686">
        <f>U37</f>
        <v>0</v>
      </c>
      <c r="AI37" s="686"/>
      <c r="AJ37" s="280" t="s">
        <v>377</v>
      </c>
      <c r="AK37" s="289"/>
      <c r="AL37" s="682" t="str">
        <f>IF(A37="","",Y37*AC37*AH37)</f>
        <v/>
      </c>
      <c r="AM37" s="682"/>
      <c r="AN37" s="682"/>
      <c r="AO37" s="682"/>
      <c r="AP37" s="290" t="s">
        <v>63</v>
      </c>
    </row>
    <row r="38" spans="1:42" ht="18.600000000000001" customHeight="1" x14ac:dyDescent="0.15">
      <c r="A38" s="677"/>
      <c r="B38" s="678"/>
      <c r="C38" s="678"/>
      <c r="D38" s="678"/>
      <c r="E38" s="276" t="s">
        <v>510</v>
      </c>
      <c r="F38" s="679"/>
      <c r="G38" s="680"/>
      <c r="H38" s="680"/>
      <c r="I38" s="680"/>
      <c r="J38" s="276" t="s">
        <v>510</v>
      </c>
      <c r="K38" s="681" t="str">
        <f>IF(A38="","",ROUNDUP(A38/F38,0))</f>
        <v/>
      </c>
      <c r="L38" s="682"/>
      <c r="M38" s="682"/>
      <c r="N38" s="682"/>
      <c r="O38" s="682"/>
      <c r="P38" s="276" t="s">
        <v>511</v>
      </c>
      <c r="Q38" s="683"/>
      <c r="R38" s="684"/>
      <c r="S38" s="684"/>
      <c r="T38" s="276" t="s">
        <v>63</v>
      </c>
      <c r="U38" s="683"/>
      <c r="V38" s="684"/>
      <c r="W38" s="684"/>
      <c r="X38" s="276" t="s">
        <v>357</v>
      </c>
      <c r="Y38" s="685" t="str">
        <f>K38</f>
        <v/>
      </c>
      <c r="Z38" s="686"/>
      <c r="AA38" s="280" t="s">
        <v>512</v>
      </c>
      <c r="AB38" s="280"/>
      <c r="AC38" s="686">
        <f>Q38</f>
        <v>0</v>
      </c>
      <c r="AD38" s="686"/>
      <c r="AE38" s="686"/>
      <c r="AF38" s="280" t="s">
        <v>361</v>
      </c>
      <c r="AG38" s="280"/>
      <c r="AH38" s="686">
        <f>U38</f>
        <v>0</v>
      </c>
      <c r="AI38" s="686"/>
      <c r="AJ38" s="280" t="s">
        <v>377</v>
      </c>
      <c r="AK38" s="289"/>
      <c r="AL38" s="682" t="str">
        <f>IF(A38="","",Y38*AC38*AH38)</f>
        <v/>
      </c>
      <c r="AM38" s="682"/>
      <c r="AN38" s="682"/>
      <c r="AO38" s="682"/>
      <c r="AP38" s="290" t="s">
        <v>63</v>
      </c>
    </row>
    <row r="39" spans="1:42" ht="18.600000000000001" customHeight="1" x14ac:dyDescent="0.15">
      <c r="A39" s="252"/>
      <c r="B39" s="252"/>
      <c r="C39" s="252"/>
      <c r="D39" s="252"/>
      <c r="E39" s="252"/>
      <c r="F39" s="252"/>
      <c r="G39" s="252"/>
      <c r="H39" s="252"/>
      <c r="I39" s="252"/>
      <c r="J39" s="252"/>
      <c r="K39" s="252"/>
      <c r="L39" s="252"/>
      <c r="M39" s="252"/>
      <c r="N39" s="252"/>
      <c r="O39" s="252"/>
      <c r="P39" s="252"/>
      <c r="Q39" s="252"/>
      <c r="R39" s="252"/>
      <c r="S39" s="252"/>
      <c r="T39" s="252"/>
      <c r="U39" s="252"/>
    </row>
    <row r="40" spans="1:42" ht="18.600000000000001" customHeight="1" x14ac:dyDescent="0.15">
      <c r="A40" s="252" t="s">
        <v>513</v>
      </c>
      <c r="B40" s="252"/>
      <c r="C40" s="252"/>
      <c r="D40" s="252"/>
      <c r="E40" s="252"/>
      <c r="F40" s="252"/>
      <c r="G40" s="252"/>
      <c r="H40" s="252"/>
      <c r="I40" s="252"/>
      <c r="J40" s="252"/>
      <c r="K40" s="252"/>
      <c r="L40" s="252"/>
      <c r="M40" s="252"/>
      <c r="N40" s="252"/>
      <c r="O40" s="252"/>
      <c r="P40" s="252"/>
      <c r="Q40" s="252"/>
      <c r="R40" s="252"/>
      <c r="S40" s="252"/>
      <c r="T40" s="252"/>
      <c r="U40" s="252"/>
    </row>
    <row r="41" spans="1:42" ht="18.600000000000001" customHeight="1" x14ac:dyDescent="0.15">
      <c r="A41" s="273" t="s">
        <v>514</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6"/>
      <c r="Z41" s="675" t="str">
        <f>IF(A36="","",SUM(AL36:AO38))</f>
        <v/>
      </c>
      <c r="AA41" s="676"/>
      <c r="AB41" s="676"/>
      <c r="AC41" s="676"/>
      <c r="AD41" s="676"/>
      <c r="AE41" s="676"/>
      <c r="AF41" s="676"/>
      <c r="AG41" s="676"/>
      <c r="AH41" s="676"/>
      <c r="AI41" s="676"/>
      <c r="AJ41" s="676"/>
      <c r="AK41" s="676"/>
      <c r="AL41" s="676"/>
      <c r="AM41" s="676"/>
      <c r="AN41" s="676"/>
      <c r="AO41" s="676"/>
      <c r="AP41" s="276" t="s">
        <v>63</v>
      </c>
    </row>
    <row r="42" spans="1:42" ht="18.600000000000001" customHeight="1" x14ac:dyDescent="0.15">
      <c r="A42" s="273" t="s">
        <v>515</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6"/>
      <c r="Z42" s="675" t="str">
        <f>IF(A36="","",ROUNDUP(Z41*0.03,0))</f>
        <v/>
      </c>
      <c r="AA42" s="676"/>
      <c r="AB42" s="676"/>
      <c r="AC42" s="676"/>
      <c r="AD42" s="676"/>
      <c r="AE42" s="676"/>
      <c r="AF42" s="676"/>
      <c r="AG42" s="676"/>
      <c r="AH42" s="676"/>
      <c r="AI42" s="676"/>
      <c r="AJ42" s="676"/>
      <c r="AK42" s="676"/>
      <c r="AL42" s="676"/>
      <c r="AM42" s="676"/>
      <c r="AN42" s="676"/>
      <c r="AO42" s="676"/>
      <c r="AP42" s="276" t="s">
        <v>63</v>
      </c>
    </row>
    <row r="43" spans="1:42" ht="18.600000000000001" customHeight="1" x14ac:dyDescent="0.15">
      <c r="A43" s="273" t="s">
        <v>516</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6"/>
      <c r="Z43" s="675" t="str">
        <f>IF(A36="","",Z41+Z42)</f>
        <v/>
      </c>
      <c r="AA43" s="676"/>
      <c r="AB43" s="676"/>
      <c r="AC43" s="676"/>
      <c r="AD43" s="676"/>
      <c r="AE43" s="676"/>
      <c r="AF43" s="676"/>
      <c r="AG43" s="676"/>
      <c r="AH43" s="676"/>
      <c r="AI43" s="676"/>
      <c r="AJ43" s="676"/>
      <c r="AK43" s="676"/>
      <c r="AL43" s="676"/>
      <c r="AM43" s="676"/>
      <c r="AN43" s="676"/>
      <c r="AO43" s="676"/>
      <c r="AP43" s="276" t="s">
        <v>63</v>
      </c>
    </row>
    <row r="44" spans="1:42" ht="18.600000000000001" customHeight="1" x14ac:dyDescent="0.15">
      <c r="A44" s="273" t="s">
        <v>517</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6"/>
      <c r="Z44" s="675" t="str">
        <f>IF(A36="","",ROUNDUP(Z43/12,0))</f>
        <v/>
      </c>
      <c r="AA44" s="676"/>
      <c r="AB44" s="676"/>
      <c r="AC44" s="676"/>
      <c r="AD44" s="676"/>
      <c r="AE44" s="676"/>
      <c r="AF44" s="676"/>
      <c r="AG44" s="676"/>
      <c r="AH44" s="676"/>
      <c r="AI44" s="676"/>
      <c r="AJ44" s="676"/>
      <c r="AK44" s="676"/>
      <c r="AL44" s="676"/>
      <c r="AM44" s="676"/>
      <c r="AN44" s="676"/>
      <c r="AO44" s="676"/>
      <c r="AP44" s="276" t="s">
        <v>63</v>
      </c>
    </row>
    <row r="45" spans="1:42" ht="18.600000000000001" customHeight="1" x14ac:dyDescent="0.15">
      <c r="A45" s="273" t="s">
        <v>518</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6"/>
      <c r="Z45" s="675" t="str">
        <f>IF(A36="","",Z44*2)</f>
        <v/>
      </c>
      <c r="AA45" s="676"/>
      <c r="AB45" s="676"/>
      <c r="AC45" s="676"/>
      <c r="AD45" s="676"/>
      <c r="AE45" s="676"/>
      <c r="AF45" s="676"/>
      <c r="AG45" s="676"/>
      <c r="AH45" s="676"/>
      <c r="AI45" s="676"/>
      <c r="AJ45" s="676"/>
      <c r="AK45" s="676"/>
      <c r="AL45" s="676"/>
      <c r="AM45" s="676"/>
      <c r="AN45" s="676"/>
      <c r="AO45" s="676"/>
      <c r="AP45" s="276" t="s">
        <v>63</v>
      </c>
    </row>
  </sheetData>
  <mergeCells count="120">
    <mergeCell ref="AL10:AN10"/>
    <mergeCell ref="AB11:AD11"/>
    <mergeCell ref="AL11:AN11"/>
    <mergeCell ref="AL12:AN12"/>
    <mergeCell ref="AB13:AD13"/>
    <mergeCell ref="A3:L3"/>
    <mergeCell ref="M3:U3"/>
    <mergeCell ref="V3:AP3"/>
    <mergeCell ref="C4:L8"/>
    <mergeCell ref="M4:T8"/>
    <mergeCell ref="U4:U8"/>
    <mergeCell ref="AB4:AD4"/>
    <mergeCell ref="AL4:AN4"/>
    <mergeCell ref="AB6:AD6"/>
    <mergeCell ref="AL6:AN6"/>
    <mergeCell ref="AB7:AD7"/>
    <mergeCell ref="AL7:AN7"/>
    <mergeCell ref="AB5:AD5"/>
    <mergeCell ref="AL5:AN5"/>
    <mergeCell ref="AB8:AD8"/>
    <mergeCell ref="AL8:AN8"/>
    <mergeCell ref="AL13:AN13"/>
    <mergeCell ref="AL9:AN9"/>
    <mergeCell ref="C16:L16"/>
    <mergeCell ref="M16:T16"/>
    <mergeCell ref="C17:L17"/>
    <mergeCell ref="M17:T17"/>
    <mergeCell ref="B18:L18"/>
    <mergeCell ref="M18:T18"/>
    <mergeCell ref="M21:T21"/>
    <mergeCell ref="AD21:AG21"/>
    <mergeCell ref="C9:L13"/>
    <mergeCell ref="M9:T13"/>
    <mergeCell ref="AB10:AD10"/>
    <mergeCell ref="U9:U13"/>
    <mergeCell ref="C14:L14"/>
    <mergeCell ref="M14:T14"/>
    <mergeCell ref="C15:L15"/>
    <mergeCell ref="M15:T15"/>
    <mergeCell ref="AB12:AD12"/>
    <mergeCell ref="AB9:AD9"/>
    <mergeCell ref="C22:L22"/>
    <mergeCell ref="M22:T22"/>
    <mergeCell ref="B23:L23"/>
    <mergeCell ref="M23:T23"/>
    <mergeCell ref="AE23:AH23"/>
    <mergeCell ref="B19:B22"/>
    <mergeCell ref="C19:L19"/>
    <mergeCell ref="M19:T19"/>
    <mergeCell ref="Y19:AA19"/>
    <mergeCell ref="AG19:AH19"/>
    <mergeCell ref="C20:L20"/>
    <mergeCell ref="M20:T20"/>
    <mergeCell ref="Y20:AA20"/>
    <mergeCell ref="AG20:AH20"/>
    <mergeCell ref="C21:L21"/>
    <mergeCell ref="B24:L24"/>
    <mergeCell ref="M24:T24"/>
    <mergeCell ref="C25:L25"/>
    <mergeCell ref="M25:T25"/>
    <mergeCell ref="X25:Z25"/>
    <mergeCell ref="C26:L26"/>
    <mergeCell ref="M26:T26"/>
    <mergeCell ref="AB26:AD26"/>
    <mergeCell ref="AL26:AN26"/>
    <mergeCell ref="C27:L27"/>
    <mergeCell ref="M27:T27"/>
    <mergeCell ref="AB27:AD27"/>
    <mergeCell ref="AL27:AN27"/>
    <mergeCell ref="C28:L28"/>
    <mergeCell ref="M28:T28"/>
    <mergeCell ref="C29:L29"/>
    <mergeCell ref="M29:T29"/>
    <mergeCell ref="C30:L30"/>
    <mergeCell ref="M30:T30"/>
    <mergeCell ref="C31:L31"/>
    <mergeCell ref="M31:T31"/>
    <mergeCell ref="B32:L32"/>
    <mergeCell ref="M32:T32"/>
    <mergeCell ref="AC32:AF32"/>
    <mergeCell ref="B33:L33"/>
    <mergeCell ref="M33:T33"/>
    <mergeCell ref="A35:E35"/>
    <mergeCell ref="F35:J35"/>
    <mergeCell ref="K35:P35"/>
    <mergeCell ref="Q35:T35"/>
    <mergeCell ref="U35:X35"/>
    <mergeCell ref="Y35:AP35"/>
    <mergeCell ref="A36:D36"/>
    <mergeCell ref="F36:I36"/>
    <mergeCell ref="K36:O36"/>
    <mergeCell ref="Q36:S36"/>
    <mergeCell ref="U36:W36"/>
    <mergeCell ref="Y36:Z36"/>
    <mergeCell ref="AC36:AE36"/>
    <mergeCell ref="AH36:AI36"/>
    <mergeCell ref="AL36:AO36"/>
    <mergeCell ref="A37:D37"/>
    <mergeCell ref="F37:I37"/>
    <mergeCell ref="K37:O37"/>
    <mergeCell ref="Q37:S37"/>
    <mergeCell ref="U37:W37"/>
    <mergeCell ref="Y37:Z37"/>
    <mergeCell ref="AC37:AE37"/>
    <mergeCell ref="AH37:AI37"/>
    <mergeCell ref="AL37:AO37"/>
    <mergeCell ref="Z41:AO41"/>
    <mergeCell ref="Z42:AO42"/>
    <mergeCell ref="Z43:AO43"/>
    <mergeCell ref="Z44:AO44"/>
    <mergeCell ref="Z45:AO45"/>
    <mergeCell ref="A38:D38"/>
    <mergeCell ref="F38:I38"/>
    <mergeCell ref="K38:O38"/>
    <mergeCell ref="Q38:S38"/>
    <mergeCell ref="U38:W38"/>
    <mergeCell ref="Y38:Z38"/>
    <mergeCell ref="AC38:AE38"/>
    <mergeCell ref="AH38:AI38"/>
    <mergeCell ref="AL38:AO38"/>
  </mergeCells>
  <phoneticPr fontId="5"/>
  <printOptions horizontalCentered="1"/>
  <pageMargins left="0.59055118110236227" right="0.39370078740157483" top="0.59055118110236227" bottom="0.59055118110236227" header="0.51181102362204722" footer="0.51181102362204722"/>
  <pageSetup paperSize="9" scale="97" orientation="portrait" blackAndWhite="1" r:id="rId1"/>
  <headerFooter alignWithMargins="0"/>
  <ignoredErrors>
    <ignoredError sqref="AL26:AN2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43"/>
  <sheetViews>
    <sheetView showZeros="0" view="pageBreakPreview" zoomScaleNormal="100" zoomScaleSheetLayoutView="100" workbookViewId="0"/>
  </sheetViews>
  <sheetFormatPr defaultColWidth="9" defaultRowHeight="9.6" x14ac:dyDescent="0.15"/>
  <cols>
    <col min="1" max="1" width="9.88671875" style="252" customWidth="1"/>
    <col min="2" max="2" width="17.21875" style="252" bestFit="1" customWidth="1"/>
    <col min="3" max="3" width="5.109375" style="252" customWidth="1"/>
    <col min="4" max="4" width="2.109375" style="252" customWidth="1"/>
    <col min="5" max="5" width="9" style="252" bestFit="1" customWidth="1"/>
    <col min="6" max="6" width="2.109375" style="252" customWidth="1"/>
    <col min="7" max="7" width="8.21875" style="252" bestFit="1" customWidth="1"/>
    <col min="8" max="8" width="2.109375" style="252" customWidth="1"/>
    <col min="9" max="109" width="2.109375" style="251" customWidth="1"/>
    <col min="110" max="16384" width="9" style="251"/>
  </cols>
  <sheetData>
    <row r="1" spans="1:24" s="293" customFormat="1" ht="15.9" customHeight="1" thickBot="1" x14ac:dyDescent="0.25">
      <c r="A1" s="252"/>
      <c r="B1" s="252"/>
      <c r="C1" s="252"/>
      <c r="D1" s="252"/>
      <c r="E1" s="252"/>
      <c r="F1" s="252"/>
      <c r="G1" s="252"/>
      <c r="H1" s="252"/>
      <c r="W1" s="294" t="s">
        <v>378</v>
      </c>
    </row>
    <row r="2" spans="1:24" ht="20.100000000000001" customHeight="1" thickTop="1" x14ac:dyDescent="0.15">
      <c r="A2" s="295"/>
      <c r="B2" s="296" t="s">
        <v>380</v>
      </c>
      <c r="C2" s="735" t="s">
        <v>381</v>
      </c>
      <c r="D2" s="736"/>
      <c r="E2" s="735" t="s">
        <v>418</v>
      </c>
      <c r="F2" s="736"/>
      <c r="G2" s="735" t="s">
        <v>419</v>
      </c>
      <c r="H2" s="736"/>
      <c r="I2" s="735" t="s">
        <v>382</v>
      </c>
      <c r="J2" s="737"/>
      <c r="K2" s="737"/>
      <c r="L2" s="737"/>
      <c r="M2" s="737"/>
      <c r="N2" s="737"/>
      <c r="O2" s="737"/>
      <c r="P2" s="737"/>
      <c r="Q2" s="737"/>
      <c r="R2" s="735" t="s">
        <v>527</v>
      </c>
      <c r="S2" s="737"/>
      <c r="T2" s="737"/>
      <c r="U2" s="737"/>
      <c r="V2" s="737"/>
      <c r="W2" s="738"/>
      <c r="X2" s="252"/>
    </row>
    <row r="3" spans="1:24" ht="20.100000000000001" customHeight="1" x14ac:dyDescent="0.15">
      <c r="A3" s="297"/>
      <c r="B3" s="273" t="s">
        <v>420</v>
      </c>
      <c r="C3" s="398"/>
      <c r="D3" s="275" t="s">
        <v>383</v>
      </c>
      <c r="E3" s="399"/>
      <c r="F3" s="276" t="s">
        <v>63</v>
      </c>
      <c r="G3" s="291">
        <f>C3*E3</f>
        <v>0</v>
      </c>
      <c r="H3" s="276" t="s">
        <v>63</v>
      </c>
      <c r="I3" s="729" t="s">
        <v>526</v>
      </c>
      <c r="J3" s="730"/>
      <c r="K3" s="730"/>
      <c r="L3" s="730"/>
      <c r="M3" s="730"/>
      <c r="N3" s="730"/>
      <c r="O3" s="730"/>
      <c r="P3" s="730"/>
      <c r="Q3" s="730"/>
      <c r="R3" s="732"/>
      <c r="S3" s="733"/>
      <c r="T3" s="733"/>
      <c r="U3" s="733"/>
      <c r="V3" s="733"/>
      <c r="W3" s="734"/>
    </row>
    <row r="4" spans="1:24" ht="20.100000000000001" customHeight="1" x14ac:dyDescent="0.15">
      <c r="A4" s="297"/>
      <c r="B4" s="273" t="s">
        <v>384</v>
      </c>
      <c r="C4" s="398"/>
      <c r="D4" s="275" t="s">
        <v>383</v>
      </c>
      <c r="E4" s="399"/>
      <c r="F4" s="276" t="s">
        <v>63</v>
      </c>
      <c r="G4" s="291">
        <f t="shared" ref="G4:G19" si="0">C4*E4</f>
        <v>0</v>
      </c>
      <c r="H4" s="276" t="s">
        <v>63</v>
      </c>
      <c r="I4" s="729" t="s">
        <v>526</v>
      </c>
      <c r="J4" s="730"/>
      <c r="K4" s="730"/>
      <c r="L4" s="730"/>
      <c r="M4" s="730"/>
      <c r="N4" s="730"/>
      <c r="O4" s="730"/>
      <c r="P4" s="730"/>
      <c r="Q4" s="730"/>
      <c r="R4" s="732"/>
      <c r="S4" s="733"/>
      <c r="T4" s="733"/>
      <c r="U4" s="733"/>
      <c r="V4" s="733"/>
      <c r="W4" s="734"/>
    </row>
    <row r="5" spans="1:24" ht="20.100000000000001" customHeight="1" x14ac:dyDescent="0.15">
      <c r="A5" s="297"/>
      <c r="B5" s="299" t="s">
        <v>421</v>
      </c>
      <c r="C5" s="398"/>
      <c r="D5" s="275" t="s">
        <v>385</v>
      </c>
      <c r="E5" s="399"/>
      <c r="F5" s="276" t="s">
        <v>63</v>
      </c>
      <c r="G5" s="291">
        <f t="shared" si="0"/>
        <v>0</v>
      </c>
      <c r="H5" s="276" t="s">
        <v>63</v>
      </c>
      <c r="I5" s="729" t="s">
        <v>528</v>
      </c>
      <c r="J5" s="730"/>
      <c r="K5" s="730"/>
      <c r="L5" s="730"/>
      <c r="M5" s="730"/>
      <c r="N5" s="730"/>
      <c r="O5" s="730"/>
      <c r="P5" s="730"/>
      <c r="Q5" s="730"/>
      <c r="R5" s="732"/>
      <c r="S5" s="733"/>
      <c r="T5" s="733"/>
      <c r="U5" s="733"/>
      <c r="V5" s="733"/>
      <c r="W5" s="734"/>
    </row>
    <row r="6" spans="1:24" ht="20.100000000000001" customHeight="1" x14ac:dyDescent="0.15">
      <c r="A6" s="297"/>
      <c r="B6" s="273" t="s">
        <v>386</v>
      </c>
      <c r="C6" s="398"/>
      <c r="D6" s="275" t="s">
        <v>385</v>
      </c>
      <c r="E6" s="399"/>
      <c r="F6" s="276" t="s">
        <v>63</v>
      </c>
      <c r="G6" s="291">
        <f t="shared" si="0"/>
        <v>0</v>
      </c>
      <c r="H6" s="276" t="s">
        <v>63</v>
      </c>
      <c r="I6" s="729" t="s">
        <v>528</v>
      </c>
      <c r="J6" s="730"/>
      <c r="K6" s="730"/>
      <c r="L6" s="730"/>
      <c r="M6" s="730"/>
      <c r="N6" s="730"/>
      <c r="O6" s="730"/>
      <c r="P6" s="730"/>
      <c r="Q6" s="730"/>
      <c r="R6" s="732"/>
      <c r="S6" s="733"/>
      <c r="T6" s="733"/>
      <c r="U6" s="733"/>
      <c r="V6" s="733"/>
      <c r="W6" s="734"/>
    </row>
    <row r="7" spans="1:24" ht="20.100000000000001" customHeight="1" x14ac:dyDescent="0.15">
      <c r="A7" s="297"/>
      <c r="B7" s="273" t="s">
        <v>387</v>
      </c>
      <c r="C7" s="398"/>
      <c r="D7" s="275" t="s">
        <v>385</v>
      </c>
      <c r="E7" s="399"/>
      <c r="F7" s="276" t="s">
        <v>63</v>
      </c>
      <c r="G7" s="291">
        <f t="shared" si="0"/>
        <v>0</v>
      </c>
      <c r="H7" s="276" t="s">
        <v>63</v>
      </c>
      <c r="I7" s="729" t="s">
        <v>528</v>
      </c>
      <c r="J7" s="730"/>
      <c r="K7" s="730"/>
      <c r="L7" s="730"/>
      <c r="M7" s="730"/>
      <c r="N7" s="730"/>
      <c r="O7" s="730"/>
      <c r="P7" s="730"/>
      <c r="Q7" s="730"/>
      <c r="R7" s="732"/>
      <c r="S7" s="733"/>
      <c r="T7" s="733"/>
      <c r="U7" s="733"/>
      <c r="V7" s="733"/>
      <c r="W7" s="734"/>
    </row>
    <row r="8" spans="1:24" ht="20.100000000000001" customHeight="1" x14ac:dyDescent="0.15">
      <c r="A8" s="297"/>
      <c r="B8" s="273" t="s">
        <v>529</v>
      </c>
      <c r="C8" s="398"/>
      <c r="D8" s="275" t="s">
        <v>385</v>
      </c>
      <c r="E8" s="399"/>
      <c r="F8" s="276" t="s">
        <v>63</v>
      </c>
      <c r="G8" s="291">
        <f t="shared" si="0"/>
        <v>0</v>
      </c>
      <c r="H8" s="276" t="s">
        <v>63</v>
      </c>
      <c r="I8" s="729" t="s">
        <v>528</v>
      </c>
      <c r="J8" s="730"/>
      <c r="K8" s="730"/>
      <c r="L8" s="730"/>
      <c r="M8" s="730"/>
      <c r="N8" s="730"/>
      <c r="O8" s="730"/>
      <c r="P8" s="730"/>
      <c r="Q8" s="730"/>
      <c r="R8" s="732"/>
      <c r="S8" s="733"/>
      <c r="T8" s="733"/>
      <c r="U8" s="733"/>
      <c r="V8" s="733"/>
      <c r="W8" s="734"/>
    </row>
    <row r="9" spans="1:24" ht="20.100000000000001" customHeight="1" x14ac:dyDescent="0.15">
      <c r="A9" s="297"/>
      <c r="B9" s="273" t="s">
        <v>564</v>
      </c>
      <c r="C9" s="398"/>
      <c r="D9" s="275" t="s">
        <v>385</v>
      </c>
      <c r="E9" s="399"/>
      <c r="F9" s="276" t="s">
        <v>63</v>
      </c>
      <c r="G9" s="291">
        <f t="shared" si="0"/>
        <v>0</v>
      </c>
      <c r="H9" s="276" t="s">
        <v>63</v>
      </c>
      <c r="I9" s="729" t="s">
        <v>528</v>
      </c>
      <c r="J9" s="730"/>
      <c r="K9" s="730"/>
      <c r="L9" s="730"/>
      <c r="M9" s="730"/>
      <c r="N9" s="730"/>
      <c r="O9" s="730"/>
      <c r="P9" s="730"/>
      <c r="Q9" s="730"/>
      <c r="R9" s="732"/>
      <c r="S9" s="733"/>
      <c r="T9" s="733"/>
      <c r="U9" s="733"/>
      <c r="V9" s="733"/>
      <c r="W9" s="734"/>
    </row>
    <row r="10" spans="1:24" ht="20.100000000000001" customHeight="1" x14ac:dyDescent="0.15">
      <c r="A10" s="297"/>
      <c r="B10" s="273" t="s">
        <v>388</v>
      </c>
      <c r="C10" s="398"/>
      <c r="D10" s="275" t="s">
        <v>385</v>
      </c>
      <c r="E10" s="399"/>
      <c r="F10" s="276" t="s">
        <v>63</v>
      </c>
      <c r="G10" s="291">
        <f t="shared" si="0"/>
        <v>0</v>
      </c>
      <c r="H10" s="276" t="s">
        <v>63</v>
      </c>
      <c r="I10" s="729" t="s">
        <v>528</v>
      </c>
      <c r="J10" s="730"/>
      <c r="K10" s="730"/>
      <c r="L10" s="730"/>
      <c r="M10" s="730"/>
      <c r="N10" s="730"/>
      <c r="O10" s="730"/>
      <c r="P10" s="730"/>
      <c r="Q10" s="730"/>
      <c r="R10" s="732"/>
      <c r="S10" s="733"/>
      <c r="T10" s="733"/>
      <c r="U10" s="733"/>
      <c r="V10" s="733"/>
      <c r="W10" s="734"/>
    </row>
    <row r="11" spans="1:24" ht="20.100000000000001" customHeight="1" x14ac:dyDescent="0.15">
      <c r="A11" s="297"/>
      <c r="B11" s="273" t="s">
        <v>530</v>
      </c>
      <c r="C11" s="398"/>
      <c r="D11" s="275" t="s">
        <v>385</v>
      </c>
      <c r="E11" s="399"/>
      <c r="F11" s="276" t="s">
        <v>63</v>
      </c>
      <c r="G11" s="291">
        <f t="shared" si="0"/>
        <v>0</v>
      </c>
      <c r="H11" s="276" t="s">
        <v>63</v>
      </c>
      <c r="I11" s="729" t="s">
        <v>528</v>
      </c>
      <c r="J11" s="730"/>
      <c r="K11" s="730"/>
      <c r="L11" s="730"/>
      <c r="M11" s="730"/>
      <c r="N11" s="730"/>
      <c r="O11" s="730"/>
      <c r="P11" s="730"/>
      <c r="Q11" s="730"/>
      <c r="R11" s="732"/>
      <c r="S11" s="733"/>
      <c r="T11" s="733"/>
      <c r="U11" s="733"/>
      <c r="V11" s="733"/>
      <c r="W11" s="734"/>
    </row>
    <row r="12" spans="1:24" ht="20.100000000000001" customHeight="1" x14ac:dyDescent="0.15">
      <c r="A12" s="300" t="s">
        <v>379</v>
      </c>
      <c r="B12" s="273" t="s">
        <v>531</v>
      </c>
      <c r="C12" s="398"/>
      <c r="D12" s="275" t="s">
        <v>385</v>
      </c>
      <c r="E12" s="399"/>
      <c r="F12" s="276" t="s">
        <v>63</v>
      </c>
      <c r="G12" s="291">
        <f t="shared" si="0"/>
        <v>0</v>
      </c>
      <c r="H12" s="276" t="s">
        <v>63</v>
      </c>
      <c r="I12" s="729" t="s">
        <v>528</v>
      </c>
      <c r="J12" s="730"/>
      <c r="K12" s="730"/>
      <c r="L12" s="730"/>
      <c r="M12" s="730"/>
      <c r="N12" s="730"/>
      <c r="O12" s="730"/>
      <c r="P12" s="730"/>
      <c r="Q12" s="730"/>
      <c r="R12" s="732"/>
      <c r="S12" s="733"/>
      <c r="T12" s="733"/>
      <c r="U12" s="733"/>
      <c r="V12" s="733"/>
      <c r="W12" s="734"/>
    </row>
    <row r="13" spans="1:24" ht="20.100000000000001" customHeight="1" x14ac:dyDescent="0.15">
      <c r="A13" s="297"/>
      <c r="B13" s="273" t="s">
        <v>532</v>
      </c>
      <c r="C13" s="398"/>
      <c r="D13" s="275" t="s">
        <v>385</v>
      </c>
      <c r="E13" s="399"/>
      <c r="F13" s="276" t="s">
        <v>63</v>
      </c>
      <c r="G13" s="291">
        <f t="shared" si="0"/>
        <v>0</v>
      </c>
      <c r="H13" s="276" t="s">
        <v>63</v>
      </c>
      <c r="I13" s="729" t="s">
        <v>528</v>
      </c>
      <c r="J13" s="730"/>
      <c r="K13" s="730"/>
      <c r="L13" s="730"/>
      <c r="M13" s="730"/>
      <c r="N13" s="730"/>
      <c r="O13" s="730"/>
      <c r="P13" s="730"/>
      <c r="Q13" s="730"/>
      <c r="R13" s="732"/>
      <c r="S13" s="733"/>
      <c r="T13" s="733"/>
      <c r="U13" s="733"/>
      <c r="V13" s="733"/>
      <c r="W13" s="734"/>
    </row>
    <row r="14" spans="1:24" ht="20.100000000000001" customHeight="1" x14ac:dyDescent="0.15">
      <c r="A14" s="297"/>
      <c r="B14" s="273" t="s">
        <v>533</v>
      </c>
      <c r="C14" s="398"/>
      <c r="D14" s="275" t="s">
        <v>385</v>
      </c>
      <c r="E14" s="399"/>
      <c r="F14" s="276" t="s">
        <v>63</v>
      </c>
      <c r="G14" s="291">
        <f t="shared" si="0"/>
        <v>0</v>
      </c>
      <c r="H14" s="276" t="s">
        <v>63</v>
      </c>
      <c r="I14" s="729" t="s">
        <v>528</v>
      </c>
      <c r="J14" s="730"/>
      <c r="K14" s="730"/>
      <c r="L14" s="730"/>
      <c r="M14" s="730"/>
      <c r="N14" s="730"/>
      <c r="O14" s="730"/>
      <c r="P14" s="730"/>
      <c r="Q14" s="730"/>
      <c r="R14" s="732"/>
      <c r="S14" s="733"/>
      <c r="T14" s="733"/>
      <c r="U14" s="733"/>
      <c r="V14" s="733"/>
      <c r="W14" s="734"/>
    </row>
    <row r="15" spans="1:24" ht="20.100000000000001" customHeight="1" x14ac:dyDescent="0.15">
      <c r="A15" s="297"/>
      <c r="B15" s="273" t="s">
        <v>534</v>
      </c>
      <c r="C15" s="398"/>
      <c r="D15" s="275" t="s">
        <v>385</v>
      </c>
      <c r="E15" s="399"/>
      <c r="F15" s="276" t="s">
        <v>63</v>
      </c>
      <c r="G15" s="291">
        <f t="shared" si="0"/>
        <v>0</v>
      </c>
      <c r="H15" s="276" t="s">
        <v>63</v>
      </c>
      <c r="I15" s="729" t="s">
        <v>528</v>
      </c>
      <c r="J15" s="730"/>
      <c r="K15" s="730"/>
      <c r="L15" s="730"/>
      <c r="M15" s="730"/>
      <c r="N15" s="730"/>
      <c r="O15" s="730"/>
      <c r="P15" s="730"/>
      <c r="Q15" s="730"/>
      <c r="R15" s="732"/>
      <c r="S15" s="733"/>
      <c r="T15" s="733"/>
      <c r="U15" s="733"/>
      <c r="V15" s="733"/>
      <c r="W15" s="734"/>
    </row>
    <row r="16" spans="1:24" ht="20.100000000000001" customHeight="1" x14ac:dyDescent="0.15">
      <c r="A16" s="297"/>
      <c r="B16" s="273" t="s">
        <v>390</v>
      </c>
      <c r="C16" s="398"/>
      <c r="D16" s="275" t="s">
        <v>385</v>
      </c>
      <c r="E16" s="399"/>
      <c r="F16" s="276" t="s">
        <v>63</v>
      </c>
      <c r="G16" s="291">
        <f t="shared" si="0"/>
        <v>0</v>
      </c>
      <c r="H16" s="276" t="s">
        <v>63</v>
      </c>
      <c r="I16" s="729" t="s">
        <v>528</v>
      </c>
      <c r="J16" s="730"/>
      <c r="K16" s="730"/>
      <c r="L16" s="730"/>
      <c r="M16" s="730"/>
      <c r="N16" s="730"/>
      <c r="O16" s="730"/>
      <c r="P16" s="730"/>
      <c r="Q16" s="730"/>
      <c r="R16" s="732"/>
      <c r="S16" s="733"/>
      <c r="T16" s="733"/>
      <c r="U16" s="733"/>
      <c r="V16" s="733"/>
      <c r="W16" s="734"/>
    </row>
    <row r="17" spans="1:23" ht="20.100000000000001" customHeight="1" x14ac:dyDescent="0.15">
      <c r="A17" s="297"/>
      <c r="B17" s="273" t="s">
        <v>391</v>
      </c>
      <c r="C17" s="398"/>
      <c r="D17" s="275" t="s">
        <v>389</v>
      </c>
      <c r="E17" s="399"/>
      <c r="F17" s="276" t="s">
        <v>63</v>
      </c>
      <c r="G17" s="291">
        <f t="shared" si="0"/>
        <v>0</v>
      </c>
      <c r="H17" s="276" t="s">
        <v>63</v>
      </c>
      <c r="I17" s="729" t="s">
        <v>528</v>
      </c>
      <c r="J17" s="730"/>
      <c r="K17" s="730"/>
      <c r="L17" s="730"/>
      <c r="M17" s="730"/>
      <c r="N17" s="730"/>
      <c r="O17" s="730"/>
      <c r="P17" s="730"/>
      <c r="Q17" s="730"/>
      <c r="R17" s="729"/>
      <c r="S17" s="730"/>
      <c r="T17" s="730"/>
      <c r="U17" s="730"/>
      <c r="V17" s="730"/>
      <c r="W17" s="731"/>
    </row>
    <row r="18" spans="1:23" ht="20.100000000000001" customHeight="1" x14ac:dyDescent="0.15">
      <c r="A18" s="297"/>
      <c r="B18" s="273" t="s">
        <v>521</v>
      </c>
      <c r="C18" s="398"/>
      <c r="D18" s="275" t="s">
        <v>389</v>
      </c>
      <c r="E18" s="399"/>
      <c r="F18" s="276" t="s">
        <v>63</v>
      </c>
      <c r="G18" s="291">
        <f t="shared" si="0"/>
        <v>0</v>
      </c>
      <c r="H18" s="276" t="s">
        <v>63</v>
      </c>
      <c r="I18" s="729" t="s">
        <v>528</v>
      </c>
      <c r="J18" s="730"/>
      <c r="K18" s="730"/>
      <c r="L18" s="730"/>
      <c r="M18" s="730"/>
      <c r="N18" s="730"/>
      <c r="O18" s="730"/>
      <c r="P18" s="730"/>
      <c r="Q18" s="730"/>
      <c r="R18" s="729"/>
      <c r="S18" s="730"/>
      <c r="T18" s="730"/>
      <c r="U18" s="730"/>
      <c r="V18" s="730"/>
      <c r="W18" s="731"/>
    </row>
    <row r="19" spans="1:23" ht="20.100000000000001" customHeight="1" x14ac:dyDescent="0.15">
      <c r="A19" s="297"/>
      <c r="B19" s="273" t="s">
        <v>392</v>
      </c>
      <c r="C19" s="398"/>
      <c r="D19" s="275" t="s">
        <v>385</v>
      </c>
      <c r="E19" s="399"/>
      <c r="F19" s="276" t="s">
        <v>63</v>
      </c>
      <c r="G19" s="291">
        <f t="shared" si="0"/>
        <v>0</v>
      </c>
      <c r="H19" s="276" t="s">
        <v>63</v>
      </c>
      <c r="I19" s="729" t="s">
        <v>528</v>
      </c>
      <c r="J19" s="730"/>
      <c r="K19" s="730"/>
      <c r="L19" s="730"/>
      <c r="M19" s="730"/>
      <c r="N19" s="730"/>
      <c r="O19" s="730"/>
      <c r="P19" s="730"/>
      <c r="Q19" s="730"/>
      <c r="R19" s="732"/>
      <c r="S19" s="733"/>
      <c r="T19" s="733"/>
      <c r="U19" s="733"/>
      <c r="V19" s="733"/>
      <c r="W19" s="734"/>
    </row>
    <row r="20" spans="1:23" ht="20.100000000000001" customHeight="1" x14ac:dyDescent="0.15">
      <c r="A20" s="297"/>
      <c r="B20" s="273" t="s">
        <v>519</v>
      </c>
      <c r="C20" s="398"/>
      <c r="D20" s="275" t="s">
        <v>383</v>
      </c>
      <c r="E20" s="399"/>
      <c r="F20" s="276" t="s">
        <v>63</v>
      </c>
      <c r="G20" s="291">
        <f>C20*E20</f>
        <v>0</v>
      </c>
      <c r="H20" s="276" t="s">
        <v>63</v>
      </c>
      <c r="I20" s="729" t="s">
        <v>528</v>
      </c>
      <c r="J20" s="730"/>
      <c r="K20" s="730"/>
      <c r="L20" s="730"/>
      <c r="M20" s="730"/>
      <c r="N20" s="730"/>
      <c r="O20" s="730"/>
      <c r="P20" s="730"/>
      <c r="Q20" s="730"/>
      <c r="R20" s="729"/>
      <c r="S20" s="730"/>
      <c r="T20" s="730"/>
      <c r="U20" s="730"/>
      <c r="V20" s="730"/>
      <c r="W20" s="731"/>
    </row>
    <row r="21" spans="1:23" ht="20.100000000000001" customHeight="1" x14ac:dyDescent="0.15">
      <c r="A21" s="297"/>
      <c r="B21" s="273" t="s">
        <v>422</v>
      </c>
      <c r="C21" s="273"/>
      <c r="D21" s="275"/>
      <c r="E21" s="275"/>
      <c r="F21" s="275"/>
      <c r="G21" s="301">
        <f>SUM(G3:G20)</f>
        <v>0</v>
      </c>
      <c r="H21" s="276" t="s">
        <v>63</v>
      </c>
      <c r="I21" s="279"/>
      <c r="J21" s="279"/>
      <c r="K21" s="279"/>
      <c r="L21" s="279"/>
      <c r="M21" s="279"/>
      <c r="N21" s="279"/>
      <c r="O21" s="279"/>
      <c r="P21" s="279"/>
      <c r="Q21" s="279"/>
      <c r="R21" s="279"/>
      <c r="S21" s="279"/>
      <c r="T21" s="279"/>
      <c r="U21" s="279"/>
      <c r="V21" s="279"/>
      <c r="W21" s="298"/>
    </row>
    <row r="22" spans="1:23" ht="20.100000000000001" customHeight="1" x14ac:dyDescent="0.15">
      <c r="A22" s="297"/>
      <c r="B22" s="273" t="s">
        <v>393</v>
      </c>
      <c r="C22" s="273"/>
      <c r="D22" s="275"/>
      <c r="E22" s="275"/>
      <c r="F22" s="275"/>
      <c r="G22" s="292">
        <f>ROUNDDOWN(G21*0.1,0)</f>
        <v>0</v>
      </c>
      <c r="H22" s="276" t="s">
        <v>63</v>
      </c>
      <c r="I22" s="275"/>
      <c r="J22" s="275"/>
      <c r="K22" s="275"/>
      <c r="L22" s="275"/>
      <c r="M22" s="275"/>
      <c r="N22" s="275"/>
      <c r="O22" s="275"/>
      <c r="P22" s="275"/>
      <c r="Q22" s="275"/>
      <c r="R22" s="275"/>
      <c r="S22" s="275"/>
      <c r="T22" s="275"/>
      <c r="U22" s="275"/>
      <c r="V22" s="275"/>
      <c r="W22" s="302"/>
    </row>
    <row r="23" spans="1:23" ht="20.100000000000001" customHeight="1" thickBot="1" x14ac:dyDescent="0.2">
      <c r="A23" s="303"/>
      <c r="B23" s="304" t="s">
        <v>299</v>
      </c>
      <c r="C23" s="304"/>
      <c r="D23" s="305"/>
      <c r="E23" s="305"/>
      <c r="F23" s="305"/>
      <c r="G23" s="306">
        <f>G21+G22</f>
        <v>0</v>
      </c>
      <c r="H23" s="307" t="s">
        <v>63</v>
      </c>
      <c r="I23" s="308"/>
      <c r="J23" s="308"/>
      <c r="K23" s="308"/>
      <c r="L23" s="308"/>
      <c r="M23" s="308"/>
      <c r="N23" s="308"/>
      <c r="O23" s="308"/>
      <c r="P23" s="308"/>
      <c r="Q23" s="308"/>
      <c r="R23" s="308"/>
      <c r="S23" s="308"/>
      <c r="T23" s="308"/>
      <c r="U23" s="308"/>
      <c r="V23" s="308"/>
      <c r="W23" s="309"/>
    </row>
    <row r="24" spans="1:23" ht="20.100000000000001" customHeight="1" thickTop="1" x14ac:dyDescent="0.15">
      <c r="A24" s="295"/>
      <c r="B24" s="296" t="s">
        <v>380</v>
      </c>
      <c r="C24" s="735" t="s">
        <v>381</v>
      </c>
      <c r="D24" s="736"/>
      <c r="E24" s="735" t="s">
        <v>418</v>
      </c>
      <c r="F24" s="736"/>
      <c r="G24" s="735" t="s">
        <v>419</v>
      </c>
      <c r="H24" s="736"/>
      <c r="I24" s="735" t="s">
        <v>382</v>
      </c>
      <c r="J24" s="737"/>
      <c r="K24" s="737"/>
      <c r="L24" s="737"/>
      <c r="M24" s="737"/>
      <c r="N24" s="737"/>
      <c r="O24" s="737"/>
      <c r="P24" s="737"/>
      <c r="Q24" s="737"/>
      <c r="R24" s="735" t="s">
        <v>527</v>
      </c>
      <c r="S24" s="737"/>
      <c r="T24" s="737"/>
      <c r="U24" s="737"/>
      <c r="V24" s="737"/>
      <c r="W24" s="738"/>
    </row>
    <row r="25" spans="1:23" ht="20.100000000000001" customHeight="1" x14ac:dyDescent="0.15">
      <c r="A25" s="297"/>
      <c r="B25" s="273" t="s">
        <v>395</v>
      </c>
      <c r="C25" s="398"/>
      <c r="D25" s="275" t="s">
        <v>396</v>
      </c>
      <c r="E25" s="399"/>
      <c r="F25" s="276" t="s">
        <v>63</v>
      </c>
      <c r="G25" s="291">
        <f t="shared" ref="G25:G37" si="1">C25*E25</f>
        <v>0</v>
      </c>
      <c r="H25" s="276" t="s">
        <v>63</v>
      </c>
      <c r="I25" s="729" t="s">
        <v>535</v>
      </c>
      <c r="J25" s="730"/>
      <c r="K25" s="730"/>
      <c r="L25" s="730"/>
      <c r="M25" s="730"/>
      <c r="N25" s="730"/>
      <c r="O25" s="730"/>
      <c r="P25" s="730"/>
      <c r="Q25" s="730"/>
      <c r="R25" s="729"/>
      <c r="S25" s="730"/>
      <c r="T25" s="730"/>
      <c r="U25" s="730"/>
      <c r="V25" s="730"/>
      <c r="W25" s="731"/>
    </row>
    <row r="26" spans="1:23" ht="20.100000000000001" customHeight="1" x14ac:dyDescent="0.15">
      <c r="A26" s="297"/>
      <c r="B26" s="273" t="s">
        <v>397</v>
      </c>
      <c r="C26" s="398"/>
      <c r="D26" s="275" t="s">
        <v>398</v>
      </c>
      <c r="E26" s="399"/>
      <c r="F26" s="276" t="s">
        <v>63</v>
      </c>
      <c r="G26" s="291">
        <f t="shared" si="1"/>
        <v>0</v>
      </c>
      <c r="H26" s="276" t="s">
        <v>63</v>
      </c>
      <c r="I26" s="729" t="s">
        <v>535</v>
      </c>
      <c r="J26" s="730"/>
      <c r="K26" s="730"/>
      <c r="L26" s="730"/>
      <c r="M26" s="730"/>
      <c r="N26" s="730"/>
      <c r="O26" s="730"/>
      <c r="P26" s="730"/>
      <c r="Q26" s="730"/>
      <c r="R26" s="729"/>
      <c r="S26" s="730"/>
      <c r="T26" s="730"/>
      <c r="U26" s="730"/>
      <c r="V26" s="730"/>
      <c r="W26" s="731"/>
    </row>
    <row r="27" spans="1:23" ht="20.100000000000001" customHeight="1" x14ac:dyDescent="0.15">
      <c r="A27" s="297"/>
      <c r="B27" s="273" t="s">
        <v>399</v>
      </c>
      <c r="C27" s="398"/>
      <c r="D27" s="275" t="s">
        <v>396</v>
      </c>
      <c r="E27" s="399"/>
      <c r="F27" s="276" t="s">
        <v>63</v>
      </c>
      <c r="G27" s="291">
        <f t="shared" si="1"/>
        <v>0</v>
      </c>
      <c r="H27" s="276" t="s">
        <v>63</v>
      </c>
      <c r="I27" s="729" t="s">
        <v>535</v>
      </c>
      <c r="J27" s="730"/>
      <c r="K27" s="730"/>
      <c r="L27" s="730"/>
      <c r="M27" s="730"/>
      <c r="N27" s="730"/>
      <c r="O27" s="730"/>
      <c r="P27" s="730"/>
      <c r="Q27" s="730"/>
      <c r="R27" s="729"/>
      <c r="S27" s="730"/>
      <c r="T27" s="730"/>
      <c r="U27" s="730"/>
      <c r="V27" s="730"/>
      <c r="W27" s="731"/>
    </row>
    <row r="28" spans="1:23" ht="20.100000000000001" customHeight="1" x14ac:dyDescent="0.15">
      <c r="A28" s="297"/>
      <c r="B28" s="273" t="s">
        <v>536</v>
      </c>
      <c r="C28" s="398"/>
      <c r="D28" s="275" t="s">
        <v>385</v>
      </c>
      <c r="E28" s="399"/>
      <c r="F28" s="276" t="s">
        <v>63</v>
      </c>
      <c r="G28" s="291">
        <f t="shared" si="1"/>
        <v>0</v>
      </c>
      <c r="H28" s="276" t="s">
        <v>63</v>
      </c>
      <c r="I28" s="729" t="s">
        <v>528</v>
      </c>
      <c r="J28" s="730"/>
      <c r="K28" s="730"/>
      <c r="L28" s="730"/>
      <c r="M28" s="730"/>
      <c r="N28" s="730"/>
      <c r="O28" s="730"/>
      <c r="P28" s="730"/>
      <c r="Q28" s="730"/>
      <c r="R28" s="729"/>
      <c r="S28" s="730"/>
      <c r="T28" s="730"/>
      <c r="U28" s="730"/>
      <c r="V28" s="730"/>
      <c r="W28" s="731"/>
    </row>
    <row r="29" spans="1:23" ht="20.100000000000001" customHeight="1" x14ac:dyDescent="0.15">
      <c r="A29" s="297"/>
      <c r="B29" s="273" t="s">
        <v>400</v>
      </c>
      <c r="C29" s="398"/>
      <c r="D29" s="275" t="s">
        <v>383</v>
      </c>
      <c r="E29" s="399"/>
      <c r="F29" s="276" t="s">
        <v>63</v>
      </c>
      <c r="G29" s="291">
        <f t="shared" si="1"/>
        <v>0</v>
      </c>
      <c r="H29" s="276" t="s">
        <v>63</v>
      </c>
      <c r="I29" s="729" t="s">
        <v>528</v>
      </c>
      <c r="J29" s="730"/>
      <c r="K29" s="730"/>
      <c r="L29" s="730"/>
      <c r="M29" s="730"/>
      <c r="N29" s="730"/>
      <c r="O29" s="730"/>
      <c r="P29" s="730"/>
      <c r="Q29" s="730"/>
      <c r="R29" s="729"/>
      <c r="S29" s="730"/>
      <c r="T29" s="730"/>
      <c r="U29" s="730"/>
      <c r="V29" s="730"/>
      <c r="W29" s="731"/>
    </row>
    <row r="30" spans="1:23" ht="20.100000000000001" customHeight="1" x14ac:dyDescent="0.15">
      <c r="A30" s="297"/>
      <c r="B30" s="273" t="s">
        <v>401</v>
      </c>
      <c r="C30" s="398"/>
      <c r="D30" s="275" t="s">
        <v>389</v>
      </c>
      <c r="E30" s="399"/>
      <c r="F30" s="276" t="s">
        <v>63</v>
      </c>
      <c r="G30" s="291">
        <f t="shared" si="1"/>
        <v>0</v>
      </c>
      <c r="H30" s="276" t="s">
        <v>63</v>
      </c>
      <c r="I30" s="729" t="s">
        <v>528</v>
      </c>
      <c r="J30" s="730"/>
      <c r="K30" s="730"/>
      <c r="L30" s="730"/>
      <c r="M30" s="730"/>
      <c r="N30" s="730"/>
      <c r="O30" s="730"/>
      <c r="P30" s="730"/>
      <c r="Q30" s="730"/>
      <c r="R30" s="729"/>
      <c r="S30" s="730"/>
      <c r="T30" s="730"/>
      <c r="U30" s="730"/>
      <c r="V30" s="730"/>
      <c r="W30" s="731"/>
    </row>
    <row r="31" spans="1:23" ht="20.100000000000001" customHeight="1" x14ac:dyDescent="0.15">
      <c r="A31" s="297"/>
      <c r="B31" s="273" t="s">
        <v>402</v>
      </c>
      <c r="C31" s="398"/>
      <c r="D31" s="275" t="s">
        <v>389</v>
      </c>
      <c r="E31" s="399"/>
      <c r="F31" s="276" t="s">
        <v>63</v>
      </c>
      <c r="G31" s="291">
        <f t="shared" si="1"/>
        <v>0</v>
      </c>
      <c r="H31" s="276" t="s">
        <v>63</v>
      </c>
      <c r="I31" s="729" t="s">
        <v>528</v>
      </c>
      <c r="J31" s="730"/>
      <c r="K31" s="730"/>
      <c r="L31" s="730"/>
      <c r="M31" s="730"/>
      <c r="N31" s="730"/>
      <c r="O31" s="730"/>
      <c r="P31" s="730"/>
      <c r="Q31" s="730"/>
      <c r="R31" s="729"/>
      <c r="S31" s="730"/>
      <c r="T31" s="730"/>
      <c r="U31" s="730"/>
      <c r="V31" s="730"/>
      <c r="W31" s="731"/>
    </row>
    <row r="32" spans="1:23" ht="20.100000000000001" customHeight="1" x14ac:dyDescent="0.15">
      <c r="A32" s="300" t="s">
        <v>394</v>
      </c>
      <c r="B32" s="273" t="s">
        <v>403</v>
      </c>
      <c r="C32" s="398"/>
      <c r="D32" s="275" t="s">
        <v>383</v>
      </c>
      <c r="E32" s="399"/>
      <c r="F32" s="276" t="s">
        <v>63</v>
      </c>
      <c r="G32" s="291">
        <f t="shared" si="1"/>
        <v>0</v>
      </c>
      <c r="H32" s="276" t="s">
        <v>63</v>
      </c>
      <c r="I32" s="729" t="s">
        <v>537</v>
      </c>
      <c r="J32" s="730"/>
      <c r="K32" s="730"/>
      <c r="L32" s="730"/>
      <c r="M32" s="730"/>
      <c r="N32" s="730"/>
      <c r="O32" s="730"/>
      <c r="P32" s="730"/>
      <c r="Q32" s="730"/>
      <c r="R32" s="729"/>
      <c r="S32" s="730"/>
      <c r="T32" s="730"/>
      <c r="U32" s="730"/>
      <c r="V32" s="730"/>
      <c r="W32" s="731"/>
    </row>
    <row r="33" spans="1:23" ht="20.100000000000001" customHeight="1" x14ac:dyDescent="0.15">
      <c r="A33" s="297"/>
      <c r="B33" s="273" t="s">
        <v>404</v>
      </c>
      <c r="C33" s="398"/>
      <c r="D33" s="275" t="s">
        <v>383</v>
      </c>
      <c r="E33" s="399"/>
      <c r="F33" s="276" t="s">
        <v>63</v>
      </c>
      <c r="G33" s="291">
        <f t="shared" si="1"/>
        <v>0</v>
      </c>
      <c r="H33" s="276" t="s">
        <v>63</v>
      </c>
      <c r="I33" s="729" t="s">
        <v>537</v>
      </c>
      <c r="J33" s="730"/>
      <c r="K33" s="730"/>
      <c r="L33" s="730"/>
      <c r="M33" s="730"/>
      <c r="N33" s="730"/>
      <c r="O33" s="730"/>
      <c r="P33" s="730"/>
      <c r="Q33" s="730"/>
      <c r="R33" s="729"/>
      <c r="S33" s="730"/>
      <c r="T33" s="730"/>
      <c r="U33" s="730"/>
      <c r="V33" s="730"/>
      <c r="W33" s="731"/>
    </row>
    <row r="34" spans="1:23" ht="20.100000000000001" customHeight="1" x14ac:dyDescent="0.15">
      <c r="A34" s="297"/>
      <c r="B34" s="273" t="s">
        <v>405</v>
      </c>
      <c r="C34" s="398"/>
      <c r="D34" s="275" t="s">
        <v>385</v>
      </c>
      <c r="E34" s="399"/>
      <c r="F34" s="276" t="s">
        <v>63</v>
      </c>
      <c r="G34" s="291">
        <f t="shared" si="1"/>
        <v>0</v>
      </c>
      <c r="H34" s="276" t="s">
        <v>63</v>
      </c>
      <c r="I34" s="729" t="s">
        <v>528</v>
      </c>
      <c r="J34" s="730"/>
      <c r="K34" s="730"/>
      <c r="L34" s="730"/>
      <c r="M34" s="730"/>
      <c r="N34" s="730"/>
      <c r="O34" s="730"/>
      <c r="P34" s="730"/>
      <c r="Q34" s="730"/>
      <c r="R34" s="729"/>
      <c r="S34" s="730"/>
      <c r="T34" s="730"/>
      <c r="U34" s="730"/>
      <c r="V34" s="730"/>
      <c r="W34" s="731"/>
    </row>
    <row r="35" spans="1:23" ht="20.100000000000001" customHeight="1" x14ac:dyDescent="0.15">
      <c r="A35" s="297"/>
      <c r="B35" s="273" t="s">
        <v>406</v>
      </c>
      <c r="C35" s="398"/>
      <c r="D35" s="275" t="s">
        <v>389</v>
      </c>
      <c r="E35" s="399"/>
      <c r="F35" s="276" t="s">
        <v>63</v>
      </c>
      <c r="G35" s="291">
        <f t="shared" si="1"/>
        <v>0</v>
      </c>
      <c r="H35" s="276" t="s">
        <v>63</v>
      </c>
      <c r="I35" s="729" t="s">
        <v>528</v>
      </c>
      <c r="J35" s="730"/>
      <c r="K35" s="730"/>
      <c r="L35" s="730"/>
      <c r="M35" s="730"/>
      <c r="N35" s="730"/>
      <c r="O35" s="730"/>
      <c r="P35" s="730"/>
      <c r="Q35" s="730"/>
      <c r="R35" s="729"/>
      <c r="S35" s="730"/>
      <c r="T35" s="730"/>
      <c r="U35" s="730"/>
      <c r="V35" s="730"/>
      <c r="W35" s="731"/>
    </row>
    <row r="36" spans="1:23" ht="20.100000000000001" customHeight="1" x14ac:dyDescent="0.15">
      <c r="A36" s="297"/>
      <c r="B36" s="273" t="s">
        <v>407</v>
      </c>
      <c r="C36" s="398"/>
      <c r="D36" s="275" t="s">
        <v>383</v>
      </c>
      <c r="E36" s="399"/>
      <c r="F36" s="276" t="s">
        <v>63</v>
      </c>
      <c r="G36" s="291">
        <f t="shared" si="1"/>
        <v>0</v>
      </c>
      <c r="H36" s="276" t="s">
        <v>63</v>
      </c>
      <c r="I36" s="729" t="s">
        <v>538</v>
      </c>
      <c r="J36" s="730"/>
      <c r="K36" s="730"/>
      <c r="L36" s="730"/>
      <c r="M36" s="730"/>
      <c r="N36" s="730"/>
      <c r="O36" s="730"/>
      <c r="P36" s="730"/>
      <c r="Q36" s="730"/>
      <c r="R36" s="729"/>
      <c r="S36" s="730"/>
      <c r="T36" s="730"/>
      <c r="U36" s="730"/>
      <c r="V36" s="730"/>
      <c r="W36" s="731"/>
    </row>
    <row r="37" spans="1:23" ht="20.100000000000001" customHeight="1" x14ac:dyDescent="0.15">
      <c r="A37" s="297"/>
      <c r="B37" s="273" t="s">
        <v>408</v>
      </c>
      <c r="C37" s="398"/>
      <c r="D37" s="275" t="s">
        <v>383</v>
      </c>
      <c r="E37" s="399"/>
      <c r="F37" s="276" t="s">
        <v>63</v>
      </c>
      <c r="G37" s="291">
        <f t="shared" si="1"/>
        <v>0</v>
      </c>
      <c r="H37" s="276" t="s">
        <v>63</v>
      </c>
      <c r="I37" s="729" t="s">
        <v>538</v>
      </c>
      <c r="J37" s="730"/>
      <c r="K37" s="730"/>
      <c r="L37" s="730"/>
      <c r="M37" s="730"/>
      <c r="N37" s="730"/>
      <c r="O37" s="730"/>
      <c r="P37" s="730"/>
      <c r="Q37" s="730"/>
      <c r="R37" s="729"/>
      <c r="S37" s="730"/>
      <c r="T37" s="730"/>
      <c r="U37" s="730"/>
      <c r="V37" s="730"/>
      <c r="W37" s="731"/>
    </row>
    <row r="38" spans="1:23" ht="20.100000000000001" customHeight="1" x14ac:dyDescent="0.15">
      <c r="A38" s="297"/>
      <c r="B38" s="273" t="s">
        <v>422</v>
      </c>
      <c r="C38" s="273"/>
      <c r="D38" s="275"/>
      <c r="E38" s="275"/>
      <c r="F38" s="275"/>
      <c r="G38" s="301">
        <f>SUM(G25:G37)</f>
        <v>0</v>
      </c>
      <c r="H38" s="276" t="s">
        <v>63</v>
      </c>
      <c r="I38" s="278"/>
      <c r="J38" s="279"/>
      <c r="K38" s="279"/>
      <c r="L38" s="279"/>
      <c r="M38" s="279"/>
      <c r="N38" s="279"/>
      <c r="O38" s="279"/>
      <c r="P38" s="279"/>
      <c r="Q38" s="279"/>
      <c r="R38" s="279"/>
      <c r="S38" s="279"/>
      <c r="T38" s="279"/>
      <c r="U38" s="279"/>
      <c r="V38" s="279"/>
      <c r="W38" s="298"/>
    </row>
    <row r="39" spans="1:23" ht="20.100000000000001" customHeight="1" x14ac:dyDescent="0.15">
      <c r="A39" s="297"/>
      <c r="B39" s="273" t="s">
        <v>393</v>
      </c>
      <c r="C39" s="273"/>
      <c r="D39" s="275"/>
      <c r="E39" s="275"/>
      <c r="F39" s="275"/>
      <c r="G39" s="292">
        <f>ROUNDDOWN(G38*0.1,0)</f>
        <v>0</v>
      </c>
      <c r="H39" s="276" t="s">
        <v>63</v>
      </c>
      <c r="I39" s="273"/>
      <c r="J39" s="275"/>
      <c r="K39" s="275"/>
      <c r="L39" s="275"/>
      <c r="M39" s="275"/>
      <c r="N39" s="275"/>
      <c r="O39" s="275"/>
      <c r="P39" s="275"/>
      <c r="Q39" s="275"/>
      <c r="R39" s="275"/>
      <c r="S39" s="275"/>
      <c r="T39" s="275"/>
      <c r="U39" s="275"/>
      <c r="V39" s="275"/>
      <c r="W39" s="302"/>
    </row>
    <row r="40" spans="1:23" ht="20.100000000000001" customHeight="1" thickBot="1" x14ac:dyDescent="0.2">
      <c r="A40" s="303"/>
      <c r="B40" s="304" t="s">
        <v>299</v>
      </c>
      <c r="C40" s="304"/>
      <c r="D40" s="305"/>
      <c r="E40" s="305"/>
      <c r="F40" s="305"/>
      <c r="G40" s="306">
        <f>G38+G39</f>
        <v>0</v>
      </c>
      <c r="H40" s="307" t="s">
        <v>63</v>
      </c>
      <c r="I40" s="304"/>
      <c r="J40" s="305"/>
      <c r="K40" s="305"/>
      <c r="L40" s="305"/>
      <c r="M40" s="305"/>
      <c r="N40" s="305"/>
      <c r="O40" s="305"/>
      <c r="P40" s="305"/>
      <c r="Q40" s="305"/>
      <c r="R40" s="305"/>
      <c r="S40" s="305"/>
      <c r="T40" s="305"/>
      <c r="U40" s="305"/>
      <c r="V40" s="305"/>
      <c r="W40" s="310"/>
    </row>
    <row r="41" spans="1:23" s="252" customFormat="1" ht="18" customHeight="1" thickTop="1" thickBot="1" x14ac:dyDescent="0.25">
      <c r="A41" s="311" t="s">
        <v>78</v>
      </c>
      <c r="B41" s="312"/>
      <c r="C41" s="313"/>
      <c r="D41" s="313"/>
      <c r="E41" s="313"/>
      <c r="F41" s="313"/>
      <c r="G41" s="313">
        <f>G23+G40</f>
        <v>0</v>
      </c>
      <c r="H41" s="314" t="s">
        <v>63</v>
      </c>
      <c r="I41" s="727" t="s">
        <v>409</v>
      </c>
      <c r="J41" s="727"/>
      <c r="K41" s="727"/>
      <c r="L41" s="727"/>
      <c r="M41" s="727"/>
      <c r="N41" s="727"/>
      <c r="O41" s="727"/>
      <c r="P41" s="727"/>
      <c r="Q41" s="727"/>
      <c r="R41" s="727"/>
      <c r="S41" s="727"/>
      <c r="T41" s="727"/>
      <c r="U41" s="727"/>
      <c r="V41" s="727"/>
      <c r="W41" s="728"/>
    </row>
    <row r="42" spans="1:23" ht="10.199999999999999" thickTop="1" x14ac:dyDescent="0.15">
      <c r="A42" s="315" t="s">
        <v>524</v>
      </c>
      <c r="B42" s="315"/>
      <c r="C42" s="315"/>
      <c r="D42" s="315"/>
      <c r="E42" s="315"/>
      <c r="F42" s="315"/>
      <c r="G42" s="315"/>
      <c r="H42" s="315"/>
      <c r="I42" s="316"/>
      <c r="J42" s="316"/>
      <c r="K42" s="316"/>
      <c r="L42" s="316"/>
      <c r="M42" s="316"/>
      <c r="N42" s="316"/>
      <c r="O42" s="316"/>
      <c r="P42" s="316"/>
      <c r="Q42" s="316"/>
      <c r="R42" s="316"/>
      <c r="S42" s="316"/>
      <c r="T42" s="316"/>
      <c r="U42" s="316"/>
      <c r="V42" s="316"/>
      <c r="W42" s="316"/>
    </row>
    <row r="43" spans="1:23" x14ac:dyDescent="0.15">
      <c r="A43" s="252" t="s">
        <v>525</v>
      </c>
      <c r="I43" s="317"/>
      <c r="J43" s="317"/>
      <c r="K43" s="317"/>
      <c r="L43" s="317"/>
      <c r="M43" s="317"/>
      <c r="N43" s="317"/>
      <c r="O43" s="317"/>
      <c r="P43" s="317"/>
      <c r="Q43" s="317"/>
      <c r="R43" s="317"/>
      <c r="S43" s="317"/>
      <c r="T43" s="317"/>
      <c r="U43" s="317"/>
      <c r="V43" s="317"/>
      <c r="W43" s="317"/>
    </row>
  </sheetData>
  <mergeCells count="73">
    <mergeCell ref="R25:W25"/>
    <mergeCell ref="I27:Q27"/>
    <mergeCell ref="R27:W27"/>
    <mergeCell ref="I28:Q28"/>
    <mergeCell ref="R35:W35"/>
    <mergeCell ref="R31:W31"/>
    <mergeCell ref="I35:Q35"/>
    <mergeCell ref="R28:W28"/>
    <mergeCell ref="I29:Q29"/>
    <mergeCell ref="R29:W29"/>
    <mergeCell ref="I33:Q33"/>
    <mergeCell ref="R33:W33"/>
    <mergeCell ref="I34:Q34"/>
    <mergeCell ref="R34:W34"/>
    <mergeCell ref="I26:Q26"/>
    <mergeCell ref="R26:W26"/>
    <mergeCell ref="I11:Q11"/>
    <mergeCell ref="R11:W11"/>
    <mergeCell ref="I14:Q14"/>
    <mergeCell ref="R14:W14"/>
    <mergeCell ref="I15:Q15"/>
    <mergeCell ref="R15:W15"/>
    <mergeCell ref="I13:Q13"/>
    <mergeCell ref="R13:W13"/>
    <mergeCell ref="I12:Q12"/>
    <mergeCell ref="R12:W12"/>
    <mergeCell ref="R19:W19"/>
    <mergeCell ref="I20:Q20"/>
    <mergeCell ref="R24:W24"/>
    <mergeCell ref="I25:Q25"/>
    <mergeCell ref="C2:D2"/>
    <mergeCell ref="E2:F2"/>
    <mergeCell ref="G2:H2"/>
    <mergeCell ref="I2:Q2"/>
    <mergeCell ref="I3:Q3"/>
    <mergeCell ref="R2:W2"/>
    <mergeCell ref="R3:W3"/>
    <mergeCell ref="I7:Q7"/>
    <mergeCell ref="R7:W7"/>
    <mergeCell ref="I8:Q8"/>
    <mergeCell ref="R8:W8"/>
    <mergeCell ref="I4:Q4"/>
    <mergeCell ref="R4:W4"/>
    <mergeCell ref="I5:Q5"/>
    <mergeCell ref="R5:W5"/>
    <mergeCell ref="I6:Q6"/>
    <mergeCell ref="R6:W6"/>
    <mergeCell ref="I9:Q9"/>
    <mergeCell ref="R9:W9"/>
    <mergeCell ref="I10:Q10"/>
    <mergeCell ref="R10:W10"/>
    <mergeCell ref="C24:D24"/>
    <mergeCell ref="E24:F24"/>
    <mergeCell ref="G24:H24"/>
    <mergeCell ref="I17:Q17"/>
    <mergeCell ref="R17:W17"/>
    <mergeCell ref="I16:Q16"/>
    <mergeCell ref="R16:W16"/>
    <mergeCell ref="I18:Q18"/>
    <mergeCell ref="R18:W18"/>
    <mergeCell ref="I19:Q19"/>
    <mergeCell ref="R20:W20"/>
    <mergeCell ref="I24:Q24"/>
    <mergeCell ref="I41:W41"/>
    <mergeCell ref="I32:Q32"/>
    <mergeCell ref="R32:W32"/>
    <mergeCell ref="I30:Q30"/>
    <mergeCell ref="R30:W30"/>
    <mergeCell ref="I31:Q31"/>
    <mergeCell ref="I37:Q37"/>
    <mergeCell ref="R37:W37"/>
    <mergeCell ref="I36:Q36"/>
    <mergeCell ref="R36:W36"/>
  </mergeCells>
  <phoneticPr fontId="5"/>
  <printOptions horizontalCentered="1"/>
  <pageMargins left="0.59055118110236227" right="0.39370078740157483" top="0.59055118110236227" bottom="0.59055118110236227" header="0.51181102362204722" footer="0.51181102362204722"/>
  <pageSetup paperSize="9" scale="97"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1"/>
  <sheetViews>
    <sheetView showGridLines="0" view="pageBreakPreview" zoomScaleNormal="100" zoomScaleSheetLayoutView="100" workbookViewId="0"/>
  </sheetViews>
  <sheetFormatPr defaultColWidth="9" defaultRowHeight="13.2" x14ac:dyDescent="0.2"/>
  <cols>
    <col min="1" max="16384" width="9" style="1"/>
  </cols>
  <sheetData>
    <row r="1" spans="1:9" ht="20.100000000000001" customHeight="1" x14ac:dyDescent="0.2">
      <c r="I1" s="9" t="s">
        <v>313</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183</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11" t="s">
        <v>45</v>
      </c>
    </row>
    <row r="11" spans="1:9" ht="24" customHeight="1" x14ac:dyDescent="0.3">
      <c r="E11" s="11"/>
    </row>
    <row r="12" spans="1:9" ht="20.100000000000001" customHeight="1" x14ac:dyDescent="0.2"/>
    <row r="13" spans="1:9" ht="18.75" customHeight="1" x14ac:dyDescent="0.2">
      <c r="A13" s="1" t="s">
        <v>254</v>
      </c>
    </row>
    <row r="14" spans="1:9" ht="20.100000000000001" customHeight="1" x14ac:dyDescent="0.2">
      <c r="A14" s="1" t="s">
        <v>255</v>
      </c>
    </row>
    <row r="15" spans="1:9" ht="20.100000000000001" customHeight="1" x14ac:dyDescent="0.2">
      <c r="A15" s="1" t="s">
        <v>257</v>
      </c>
    </row>
    <row r="16" spans="1:9" ht="20.100000000000001" customHeight="1" x14ac:dyDescent="0.2">
      <c r="A16" s="1" t="s">
        <v>256</v>
      </c>
    </row>
    <row r="17" spans="1:9" ht="20.100000000000001" customHeight="1" x14ac:dyDescent="0.2"/>
    <row r="18" spans="1:9" ht="20.100000000000001" customHeight="1" x14ac:dyDescent="0.2"/>
    <row r="19" spans="1:9" ht="20.100000000000001" customHeight="1" x14ac:dyDescent="0.2">
      <c r="A19" s="536" t="s">
        <v>561</v>
      </c>
      <c r="B19" s="536"/>
      <c r="C19" s="536"/>
      <c r="I19" s="9"/>
    </row>
    <row r="20" spans="1:9" ht="20.100000000000001" customHeight="1" x14ac:dyDescent="0.2"/>
    <row r="21" spans="1:9" ht="20.100000000000001" customHeight="1" x14ac:dyDescent="0.2">
      <c r="E21" s="443" t="s">
        <v>1</v>
      </c>
      <c r="F21" s="739"/>
      <c r="G21" s="739"/>
      <c r="H21" s="739"/>
      <c r="I21" s="739"/>
    </row>
    <row r="22" spans="1:9" ht="20.100000000000001" customHeight="1" x14ac:dyDescent="0.2">
      <c r="E22" s="443"/>
      <c r="F22" s="739"/>
      <c r="G22" s="739"/>
      <c r="H22" s="739"/>
      <c r="I22" s="739"/>
    </row>
    <row r="23" spans="1:9" ht="20.100000000000001" customHeight="1" x14ac:dyDescent="0.2">
      <c r="E23" s="443" t="s">
        <v>2</v>
      </c>
      <c r="F23" s="739"/>
      <c r="G23" s="739"/>
      <c r="H23" s="739"/>
      <c r="I23" s="739"/>
    </row>
    <row r="24" spans="1:9" ht="27.75" customHeight="1" x14ac:dyDescent="0.2">
      <c r="E24" s="443" t="s">
        <v>252</v>
      </c>
      <c r="F24" s="739"/>
      <c r="G24" s="739"/>
      <c r="H24" s="739"/>
      <c r="I24" s="739"/>
    </row>
    <row r="25" spans="1:9" ht="20.100000000000001" customHeight="1" x14ac:dyDescent="0.2"/>
    <row r="26" spans="1:9" ht="20.100000000000001" customHeight="1" x14ac:dyDescent="0.2">
      <c r="I26" s="1" t="s">
        <v>314</v>
      </c>
    </row>
    <row r="27" spans="1:9" ht="20.100000000000001" customHeight="1" x14ac:dyDescent="0.2"/>
    <row r="28" spans="1:9" ht="20.100000000000001" customHeight="1" x14ac:dyDescent="0.2"/>
    <row r="29" spans="1:9" ht="20.100000000000001" customHeight="1" x14ac:dyDescent="0.2"/>
    <row r="30" spans="1:9" ht="20.100000000000001" customHeight="1" x14ac:dyDescent="0.2"/>
    <row r="31" spans="1:9" ht="20.100000000000001" customHeight="1" x14ac:dyDescent="0.2">
      <c r="B31" s="1" t="s">
        <v>183</v>
      </c>
    </row>
    <row r="32" spans="1:9" ht="20.100000000000001" customHeight="1" x14ac:dyDescent="0.2"/>
    <row r="33" spans="1:9" ht="20.100000000000001" customHeight="1" x14ac:dyDescent="0.2">
      <c r="D33" s="9"/>
      <c r="E33" s="18"/>
      <c r="F33" s="18"/>
      <c r="G33" s="18"/>
      <c r="H33" s="18"/>
      <c r="I33" s="18"/>
    </row>
    <row r="34" spans="1:9" ht="20.100000000000001" customHeight="1" x14ac:dyDescent="0.2">
      <c r="D34" s="9"/>
    </row>
    <row r="35" spans="1:9" ht="20.100000000000001" customHeight="1" x14ac:dyDescent="0.2"/>
    <row r="36" spans="1:9" ht="24" customHeight="1" x14ac:dyDescent="0.3">
      <c r="E36" s="11" t="s">
        <v>45</v>
      </c>
    </row>
    <row r="37" spans="1:9" ht="20.100000000000001" customHeight="1" x14ac:dyDescent="0.2"/>
    <row r="38" spans="1:9" ht="20.100000000000001" customHeight="1" x14ac:dyDescent="0.2"/>
    <row r="39" spans="1:9" ht="20.100000000000001" customHeight="1" x14ac:dyDescent="0.2"/>
    <row r="40" spans="1:9" ht="20.100000000000001" customHeight="1" x14ac:dyDescent="0.2">
      <c r="A40" s="1" t="s">
        <v>46</v>
      </c>
    </row>
    <row r="41" spans="1:9" ht="20.100000000000001" customHeight="1" x14ac:dyDescent="0.2"/>
    <row r="42" spans="1:9" ht="20.100000000000001" customHeight="1" x14ac:dyDescent="0.2">
      <c r="A42" s="1" t="s">
        <v>0</v>
      </c>
    </row>
    <row r="43" spans="1:9" ht="20.100000000000001" customHeight="1" x14ac:dyDescent="0.2">
      <c r="A43" s="1" t="s">
        <v>555</v>
      </c>
    </row>
    <row r="44" spans="1:9" ht="20.100000000000001" customHeight="1" x14ac:dyDescent="0.2">
      <c r="A44" s="1" t="s">
        <v>556</v>
      </c>
    </row>
    <row r="45" spans="1:9" ht="20.100000000000001" customHeight="1" x14ac:dyDescent="0.2"/>
    <row r="46" spans="1:9" ht="20.100000000000001" customHeight="1" x14ac:dyDescent="0.2">
      <c r="A46" s="32" t="s">
        <v>47</v>
      </c>
    </row>
    <row r="47" spans="1:9" ht="20.100000000000001" customHeight="1" x14ac:dyDescent="0.2">
      <c r="A47" s="32"/>
    </row>
    <row r="48" spans="1:9" ht="20.100000000000001" customHeight="1" x14ac:dyDescent="0.2">
      <c r="A48" s="32"/>
    </row>
    <row r="49" spans="1:9" ht="20.100000000000001" customHeight="1" x14ac:dyDescent="0.2">
      <c r="A49" s="32"/>
    </row>
    <row r="50" spans="1:9" ht="20.100000000000001" customHeight="1" x14ac:dyDescent="0.2"/>
    <row r="51" spans="1:9" ht="20.100000000000001" customHeight="1" x14ac:dyDescent="0.2">
      <c r="A51" s="536" t="s">
        <v>561</v>
      </c>
      <c r="B51" s="536"/>
      <c r="C51" s="536"/>
    </row>
    <row r="52" spans="1:9" ht="20.100000000000001" customHeight="1" x14ac:dyDescent="0.2"/>
    <row r="53" spans="1:9" ht="20.100000000000001" customHeight="1" x14ac:dyDescent="0.2"/>
    <row r="54" spans="1:9" ht="20.100000000000001" customHeight="1" x14ac:dyDescent="0.2">
      <c r="D54" s="443" t="s">
        <v>185</v>
      </c>
      <c r="E54" s="741"/>
      <c r="F54" s="741"/>
      <c r="G54" s="741"/>
      <c r="H54" s="741"/>
      <c r="I54" s="741"/>
    </row>
    <row r="55" spans="1:9" ht="20.100000000000001" customHeight="1" x14ac:dyDescent="0.2">
      <c r="D55" s="443"/>
      <c r="E55" s="741"/>
      <c r="F55" s="741"/>
      <c r="G55" s="741"/>
      <c r="H55" s="741"/>
      <c r="I55" s="741"/>
    </row>
    <row r="56" spans="1:9" ht="20.100000000000001" customHeight="1" x14ac:dyDescent="0.2">
      <c r="D56" s="443" t="s">
        <v>106</v>
      </c>
      <c r="E56" s="741"/>
      <c r="F56" s="741"/>
      <c r="G56" s="741"/>
      <c r="H56" s="741"/>
      <c r="I56" s="741"/>
    </row>
    <row r="57" spans="1:9" ht="27.75" customHeight="1" x14ac:dyDescent="0.2">
      <c r="D57" s="9" t="s">
        <v>107</v>
      </c>
      <c r="E57" s="450" t="s">
        <v>629</v>
      </c>
      <c r="F57" s="450"/>
      <c r="G57" s="742" t="s">
        <v>630</v>
      </c>
      <c r="H57" s="742"/>
      <c r="I57" s="742"/>
    </row>
    <row r="58" spans="1:9" ht="20.100000000000001" customHeight="1" x14ac:dyDescent="0.2">
      <c r="D58" s="9"/>
      <c r="E58" s="18"/>
      <c r="F58" s="18"/>
      <c r="G58" s="18"/>
      <c r="H58" s="18"/>
      <c r="I58" s="18"/>
    </row>
    <row r="59" spans="1:9" ht="20.100000000000001" customHeight="1" x14ac:dyDescent="0.2">
      <c r="D59" s="9"/>
      <c r="E59" s="18"/>
      <c r="F59" s="18"/>
      <c r="G59" s="18"/>
      <c r="H59" s="18"/>
      <c r="I59" s="18"/>
    </row>
    <row r="60" spans="1:9" ht="20.100000000000001" customHeight="1" x14ac:dyDescent="0.2">
      <c r="D60" s="9"/>
      <c r="E60" s="18"/>
      <c r="F60" s="18"/>
      <c r="G60" s="18"/>
      <c r="H60" s="18"/>
      <c r="I60" s="18"/>
    </row>
    <row r="61" spans="1:9" ht="20.100000000000001" customHeight="1" x14ac:dyDescent="0.2">
      <c r="A61" s="740" t="s">
        <v>570</v>
      </c>
      <c r="B61" s="740"/>
      <c r="C61" s="740"/>
      <c r="D61" s="740"/>
      <c r="E61" s="740"/>
      <c r="F61" s="740"/>
      <c r="G61" s="740"/>
      <c r="H61" s="740"/>
      <c r="I61" s="740"/>
    </row>
    <row r="62" spans="1:9" ht="20.100000000000001" customHeight="1" x14ac:dyDescent="0.2">
      <c r="A62" s="740"/>
      <c r="B62" s="740"/>
      <c r="C62" s="740"/>
      <c r="D62" s="740"/>
      <c r="E62" s="740"/>
      <c r="F62" s="740"/>
      <c r="G62" s="740"/>
      <c r="H62" s="740"/>
      <c r="I62" s="740"/>
    </row>
    <row r="63" spans="1:9" ht="20.100000000000001" customHeight="1" x14ac:dyDescent="0.2"/>
    <row r="64" spans="1:9" ht="20.100000000000001" customHeight="1" x14ac:dyDescent="0.2">
      <c r="I64" s="9" t="s">
        <v>327</v>
      </c>
    </row>
    <row r="65" spans="1:5" ht="20.100000000000001" customHeight="1" x14ac:dyDescent="0.2"/>
    <row r="66" spans="1:5" ht="20.100000000000001" customHeight="1" x14ac:dyDescent="0.2"/>
    <row r="67" spans="1:5" ht="20.100000000000001" customHeight="1" x14ac:dyDescent="0.2"/>
    <row r="68" spans="1:5" ht="20.100000000000001" customHeight="1" x14ac:dyDescent="0.2">
      <c r="B68" s="1" t="s">
        <v>183</v>
      </c>
    </row>
    <row r="69" spans="1:5" ht="20.100000000000001" customHeight="1" x14ac:dyDescent="0.2"/>
    <row r="70" spans="1:5" ht="20.100000000000001" customHeight="1" x14ac:dyDescent="0.2"/>
    <row r="71" spans="1:5" ht="20.100000000000001" customHeight="1" x14ac:dyDescent="0.2"/>
    <row r="72" spans="1:5" ht="20.100000000000001" customHeight="1" x14ac:dyDescent="0.2"/>
    <row r="73" spans="1:5" ht="24" customHeight="1" x14ac:dyDescent="0.3">
      <c r="E73" s="11" t="s">
        <v>45</v>
      </c>
    </row>
    <row r="74" spans="1:5" ht="24" customHeight="1" x14ac:dyDescent="0.3">
      <c r="E74" s="11"/>
    </row>
    <row r="75" spans="1:5" ht="20.100000000000001" customHeight="1" x14ac:dyDescent="0.2"/>
    <row r="76" spans="1:5" ht="18.75" customHeight="1" x14ac:dyDescent="0.2">
      <c r="A76" s="1" t="s">
        <v>557</v>
      </c>
    </row>
    <row r="77" spans="1:5" ht="20.100000000000001" customHeight="1" x14ac:dyDescent="0.2">
      <c r="A77" s="1" t="s">
        <v>558</v>
      </c>
    </row>
    <row r="78" spans="1:5" ht="20.100000000000001" customHeight="1" x14ac:dyDescent="0.2">
      <c r="A78" s="1" t="s">
        <v>559</v>
      </c>
    </row>
    <row r="79" spans="1:5" ht="20.100000000000001" customHeight="1" x14ac:dyDescent="0.2">
      <c r="A79" s="1" t="s">
        <v>560</v>
      </c>
    </row>
    <row r="80" spans="1:5" ht="20.100000000000001" customHeight="1" x14ac:dyDescent="0.2"/>
    <row r="81" spans="1:9" ht="20.100000000000001" customHeight="1" x14ac:dyDescent="0.2"/>
    <row r="82" spans="1:9" ht="20.100000000000001" customHeight="1" x14ac:dyDescent="0.2"/>
    <row r="83" spans="1:9" ht="20.100000000000001" customHeight="1" x14ac:dyDescent="0.2">
      <c r="A83" s="536" t="s">
        <v>561</v>
      </c>
      <c r="B83" s="536"/>
      <c r="C83" s="536"/>
      <c r="I83" s="9"/>
    </row>
    <row r="84" spans="1:9" ht="20.100000000000001" customHeight="1" x14ac:dyDescent="0.2"/>
    <row r="85" spans="1:9" ht="20.100000000000001" customHeight="1" x14ac:dyDescent="0.2">
      <c r="E85" s="443" t="s">
        <v>1</v>
      </c>
      <c r="F85" s="739"/>
      <c r="G85" s="739"/>
      <c r="H85" s="739"/>
      <c r="I85" s="739"/>
    </row>
    <row r="86" spans="1:9" ht="20.100000000000001" customHeight="1" x14ac:dyDescent="0.2">
      <c r="E86" s="443"/>
      <c r="F86" s="739"/>
      <c r="G86" s="739"/>
      <c r="H86" s="739"/>
      <c r="I86" s="739"/>
    </row>
    <row r="87" spans="1:9" ht="20.100000000000001" customHeight="1" x14ac:dyDescent="0.2">
      <c r="E87" s="443" t="s">
        <v>2</v>
      </c>
      <c r="F87" s="739"/>
      <c r="G87" s="739"/>
      <c r="H87" s="739"/>
      <c r="I87" s="739"/>
    </row>
    <row r="88" spans="1:9" ht="27.75" customHeight="1" x14ac:dyDescent="0.2">
      <c r="E88" s="443" t="s">
        <v>252</v>
      </c>
      <c r="F88" s="739"/>
      <c r="G88" s="739"/>
      <c r="H88" s="739"/>
      <c r="I88" s="739"/>
    </row>
    <row r="89" spans="1:9" ht="20.100000000000001" customHeight="1" x14ac:dyDescent="0.2"/>
    <row r="90" spans="1:9" ht="20.100000000000001" customHeight="1" x14ac:dyDescent="0.2"/>
    <row r="91" spans="1:9" ht="20.100000000000001" customHeight="1" x14ac:dyDescent="0.2"/>
    <row r="92" spans="1:9" ht="20.100000000000001" customHeight="1" x14ac:dyDescent="0.2"/>
    <row r="93" spans="1:9" ht="20.100000000000001" customHeight="1" x14ac:dyDescent="0.2"/>
    <row r="94" spans="1:9" ht="20.100000000000001" customHeight="1" x14ac:dyDescent="0.2"/>
    <row r="95" spans="1:9" ht="20.100000000000001" customHeight="1" x14ac:dyDescent="0.2"/>
    <row r="96" spans="1:9"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sheetData>
  <mergeCells count="16">
    <mergeCell ref="A83:C83"/>
    <mergeCell ref="A51:C51"/>
    <mergeCell ref="A19:C19"/>
    <mergeCell ref="F88:I88"/>
    <mergeCell ref="F87:I87"/>
    <mergeCell ref="F86:I86"/>
    <mergeCell ref="F85:I85"/>
    <mergeCell ref="A61:I62"/>
    <mergeCell ref="F24:I24"/>
    <mergeCell ref="F23:I23"/>
    <mergeCell ref="F21:I21"/>
    <mergeCell ref="F22:I22"/>
    <mergeCell ref="E56:I56"/>
    <mergeCell ref="E55:I55"/>
    <mergeCell ref="E54:I54"/>
    <mergeCell ref="G57:I57"/>
  </mergeCells>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rowBreaks count="2" manualBreakCount="2">
    <brk id="25" max="8" man="1"/>
    <brk id="63"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0"/>
  <sheetViews>
    <sheetView view="pageBreakPreview" zoomScaleNormal="100" zoomScaleSheetLayoutView="100" workbookViewId="0"/>
  </sheetViews>
  <sheetFormatPr defaultColWidth="9" defaultRowHeight="13.2" x14ac:dyDescent="0.2"/>
  <cols>
    <col min="1" max="9" width="6" style="48" customWidth="1"/>
    <col min="10" max="10" width="5.33203125" style="48" customWidth="1"/>
    <col min="11" max="17" width="3.44140625" style="48" customWidth="1"/>
    <col min="18" max="16384" width="9" style="48"/>
  </cols>
  <sheetData>
    <row r="1" spans="1:17" ht="20.100000000000001" customHeight="1" x14ac:dyDescent="0.2">
      <c r="A1" s="80"/>
      <c r="B1" s="80"/>
      <c r="C1" s="80"/>
      <c r="D1" s="80"/>
      <c r="E1" s="80"/>
      <c r="F1" s="80"/>
      <c r="G1" s="80"/>
      <c r="H1" s="80"/>
      <c r="I1" s="80"/>
      <c r="J1" s="87" t="s">
        <v>594</v>
      </c>
      <c r="K1" s="354"/>
      <c r="L1" s="87" t="s">
        <v>595</v>
      </c>
      <c r="M1" s="354"/>
      <c r="N1" s="87" t="s">
        <v>596</v>
      </c>
      <c r="O1" s="354"/>
      <c r="P1" s="87" t="s">
        <v>597</v>
      </c>
    </row>
    <row r="2" spans="1:17" ht="20.100000000000001" customHeight="1" x14ac:dyDescent="0.2"/>
    <row r="3" spans="1:17" ht="20.100000000000001" customHeight="1" x14ac:dyDescent="0.2">
      <c r="A3" s="457" t="s">
        <v>244</v>
      </c>
      <c r="B3" s="457"/>
      <c r="C3" s="457"/>
      <c r="D3" s="457"/>
      <c r="E3" s="457"/>
      <c r="F3" s="457"/>
      <c r="G3" s="457"/>
      <c r="H3" s="457"/>
    </row>
    <row r="4" spans="1:17" ht="20.100000000000001" customHeight="1" x14ac:dyDescent="0.2"/>
    <row r="5" spans="1:17" ht="20.100000000000001" customHeight="1" x14ac:dyDescent="0.2">
      <c r="A5" s="459" t="s">
        <v>447</v>
      </c>
      <c r="B5" s="459"/>
      <c r="C5" s="459"/>
      <c r="D5" s="460"/>
      <c r="E5" s="460"/>
      <c r="F5" s="460"/>
      <c r="G5" s="460"/>
      <c r="H5" s="460"/>
      <c r="I5" s="460"/>
      <c r="J5" s="460"/>
      <c r="K5" s="460"/>
      <c r="L5" s="460"/>
      <c r="M5" s="460"/>
      <c r="N5" s="460"/>
      <c r="O5" s="460"/>
      <c r="P5" s="460"/>
      <c r="Q5" s="460"/>
    </row>
    <row r="6" spans="1:17" ht="20.100000000000001" customHeight="1" x14ac:dyDescent="0.2">
      <c r="A6" s="459" t="s">
        <v>329</v>
      </c>
      <c r="B6" s="459"/>
      <c r="C6" s="459"/>
      <c r="D6" s="460"/>
      <c r="E6" s="460"/>
      <c r="F6" s="460"/>
      <c r="G6" s="460"/>
      <c r="H6" s="460"/>
      <c r="I6" s="460"/>
      <c r="J6" s="460"/>
      <c r="K6" s="460"/>
      <c r="L6" s="460"/>
      <c r="M6" s="460"/>
      <c r="N6" s="460"/>
      <c r="O6" s="460"/>
      <c r="P6" s="460"/>
      <c r="Q6" s="460"/>
    </row>
    <row r="7" spans="1:17" ht="20.100000000000001" customHeight="1" x14ac:dyDescent="0.2">
      <c r="A7" s="459" t="s">
        <v>618</v>
      </c>
      <c r="B7" s="459"/>
      <c r="C7" s="459"/>
      <c r="D7" s="460"/>
      <c r="E7" s="460"/>
      <c r="F7" s="460"/>
      <c r="G7" s="460"/>
      <c r="H7" s="460"/>
      <c r="I7" s="460"/>
      <c r="J7" s="460"/>
      <c r="K7" s="460"/>
      <c r="L7" s="460"/>
      <c r="M7" s="460"/>
      <c r="N7" s="460"/>
      <c r="O7" s="460"/>
      <c r="P7" s="460"/>
      <c r="Q7" s="460"/>
    </row>
    <row r="8" spans="1:17" ht="20.100000000000001" customHeight="1" x14ac:dyDescent="0.2">
      <c r="A8" s="459" t="s">
        <v>330</v>
      </c>
      <c r="B8" s="459"/>
      <c r="C8" s="459"/>
      <c r="D8" s="460"/>
      <c r="E8" s="460"/>
      <c r="F8" s="460"/>
      <c r="G8" s="460"/>
      <c r="H8" s="460"/>
      <c r="I8" s="460"/>
      <c r="J8" s="460"/>
      <c r="K8" s="460"/>
      <c r="L8" s="460"/>
      <c r="M8" s="460"/>
      <c r="N8" s="460"/>
      <c r="O8" s="460"/>
      <c r="P8" s="460"/>
      <c r="Q8" s="460"/>
    </row>
    <row r="9" spans="1:17" ht="20.100000000000001" customHeight="1" x14ac:dyDescent="0.2">
      <c r="A9" s="459" t="s">
        <v>251</v>
      </c>
      <c r="B9" s="459"/>
      <c r="C9" s="459"/>
      <c r="D9" s="459"/>
      <c r="E9" s="459"/>
      <c r="F9" s="459"/>
      <c r="G9" s="460"/>
      <c r="H9" s="460"/>
      <c r="I9" s="460"/>
      <c r="J9" s="460"/>
      <c r="K9" s="460"/>
      <c r="L9" s="460"/>
      <c r="M9" s="460"/>
      <c r="N9" s="460"/>
      <c r="O9" s="460"/>
      <c r="P9" s="460"/>
      <c r="Q9" s="460"/>
    </row>
    <row r="10" spans="1:17" ht="20.100000000000001" customHeight="1" x14ac:dyDescent="0.2"/>
    <row r="12" spans="1:17" ht="20.100000000000001" customHeight="1" x14ac:dyDescent="0.2">
      <c r="A12" s="463" t="s">
        <v>222</v>
      </c>
      <c r="B12" s="463"/>
      <c r="C12" s="463"/>
      <c r="D12" s="463"/>
      <c r="E12" s="463"/>
      <c r="F12" s="463"/>
      <c r="G12" s="463"/>
      <c r="H12" s="463"/>
      <c r="I12" s="463"/>
      <c r="J12" s="463"/>
      <c r="K12" s="463"/>
      <c r="L12" s="463"/>
      <c r="M12" s="463"/>
      <c r="N12" s="463"/>
      <c r="O12" s="463"/>
      <c r="P12" s="463"/>
      <c r="Q12" s="463"/>
    </row>
    <row r="13" spans="1:17" ht="19.2" x14ac:dyDescent="0.25">
      <c r="E13" s="86"/>
    </row>
    <row r="14" spans="1:17" ht="20.100000000000001" customHeight="1" x14ac:dyDescent="0.2"/>
    <row r="15" spans="1:17" ht="20.100000000000001" customHeight="1" x14ac:dyDescent="0.2">
      <c r="A15" s="458" t="s">
        <v>242</v>
      </c>
      <c r="B15" s="458"/>
      <c r="C15" s="458"/>
      <c r="D15" s="458"/>
      <c r="E15" s="458"/>
      <c r="F15" s="458"/>
      <c r="G15" s="458"/>
      <c r="H15" s="458"/>
      <c r="I15" s="458"/>
      <c r="J15" s="458"/>
      <c r="K15" s="458"/>
      <c r="L15" s="458"/>
      <c r="M15" s="458"/>
      <c r="N15" s="458"/>
      <c r="O15" s="458"/>
      <c r="P15" s="458"/>
      <c r="Q15" s="458"/>
    </row>
    <row r="16" spans="1:17" ht="20.100000000000001" customHeight="1" x14ac:dyDescent="0.2">
      <c r="A16" s="458" t="s">
        <v>243</v>
      </c>
      <c r="B16" s="458"/>
      <c r="C16" s="458"/>
      <c r="D16" s="458"/>
      <c r="E16" s="458"/>
      <c r="F16" s="458"/>
      <c r="G16" s="458"/>
      <c r="H16" s="458"/>
      <c r="I16" s="458"/>
      <c r="J16" s="458"/>
      <c r="K16" s="458"/>
      <c r="L16" s="458"/>
      <c r="M16" s="458"/>
      <c r="N16" s="458"/>
      <c r="O16" s="458"/>
      <c r="P16" s="458"/>
      <c r="Q16" s="458"/>
    </row>
    <row r="17" spans="1:17" ht="20.100000000000001" customHeight="1" x14ac:dyDescent="0.2"/>
    <row r="18" spans="1:17" ht="20.100000000000001" customHeight="1" x14ac:dyDescent="0.2">
      <c r="A18" s="458" t="s">
        <v>11</v>
      </c>
      <c r="B18" s="458"/>
      <c r="C18" s="458"/>
      <c r="D18" s="458"/>
      <c r="E18" s="458"/>
      <c r="F18" s="458"/>
      <c r="G18" s="458"/>
      <c r="H18" s="458"/>
      <c r="I18" s="458"/>
      <c r="J18" s="458"/>
      <c r="K18" s="458"/>
      <c r="L18" s="458"/>
      <c r="M18" s="458"/>
      <c r="N18" s="458"/>
      <c r="O18" s="458"/>
      <c r="P18" s="458"/>
      <c r="Q18" s="458"/>
    </row>
    <row r="19" spans="1:17" ht="20.100000000000001" customHeight="1" x14ac:dyDescent="0.2"/>
    <row r="20" spans="1:17" ht="20.100000000000001" customHeight="1" x14ac:dyDescent="0.2">
      <c r="A20" s="456" t="s">
        <v>99</v>
      </c>
      <c r="B20" s="456"/>
      <c r="C20" s="456"/>
      <c r="D20" s="456"/>
      <c r="E20" s="456"/>
      <c r="F20" s="456"/>
      <c r="G20" s="456"/>
      <c r="H20" s="456"/>
      <c r="I20" s="456"/>
      <c r="J20" s="456"/>
      <c r="K20" s="456"/>
      <c r="L20" s="456"/>
      <c r="M20" s="456"/>
      <c r="N20" s="456"/>
      <c r="O20" s="456"/>
      <c r="P20" s="456"/>
      <c r="Q20" s="456"/>
    </row>
    <row r="21" spans="1:17" ht="20.100000000000001" customHeight="1" x14ac:dyDescent="0.2">
      <c r="B21" s="456"/>
      <c r="C21" s="456"/>
      <c r="D21" s="456"/>
      <c r="E21" s="456"/>
      <c r="F21" s="456"/>
      <c r="G21" s="456"/>
      <c r="H21" s="456"/>
      <c r="I21" s="456"/>
      <c r="J21" s="456"/>
      <c r="K21" s="456"/>
      <c r="L21" s="456"/>
      <c r="M21" s="456"/>
      <c r="N21" s="456"/>
      <c r="O21" s="456"/>
      <c r="P21" s="456"/>
      <c r="Q21" s="456"/>
    </row>
    <row r="22" spans="1:17" ht="20.100000000000001" customHeight="1" x14ac:dyDescent="0.2">
      <c r="B22" s="461" t="s">
        <v>618</v>
      </c>
      <c r="C22" s="461"/>
      <c r="D22" s="462"/>
      <c r="E22" s="462"/>
      <c r="F22" s="462"/>
      <c r="G22" s="462"/>
      <c r="H22" s="462"/>
      <c r="I22" s="462"/>
      <c r="J22" s="462"/>
      <c r="K22" s="462"/>
      <c r="L22" s="462"/>
      <c r="M22" s="462"/>
      <c r="N22" s="462"/>
      <c r="O22" s="462"/>
      <c r="P22" s="462"/>
      <c r="Q22" s="462"/>
    </row>
    <row r="23" spans="1:17" ht="20.100000000000001" customHeight="1" x14ac:dyDescent="0.2">
      <c r="B23" s="461" t="s">
        <v>329</v>
      </c>
      <c r="C23" s="461"/>
      <c r="D23" s="462"/>
      <c r="E23" s="462"/>
      <c r="F23" s="462"/>
      <c r="G23" s="462"/>
      <c r="H23" s="462"/>
      <c r="I23" s="462"/>
      <c r="J23" s="462"/>
      <c r="K23" s="462"/>
      <c r="L23" s="462"/>
      <c r="M23" s="462"/>
      <c r="N23" s="462"/>
      <c r="O23" s="462"/>
      <c r="P23" s="462"/>
      <c r="Q23" s="462"/>
    </row>
    <row r="24" spans="1:17" ht="20.100000000000001" customHeight="1" x14ac:dyDescent="0.2">
      <c r="B24" s="461" t="s">
        <v>330</v>
      </c>
      <c r="C24" s="461"/>
      <c r="D24" s="462"/>
      <c r="E24" s="462"/>
      <c r="F24" s="462"/>
      <c r="G24" s="462"/>
      <c r="H24" s="462"/>
      <c r="I24" s="462"/>
      <c r="J24" s="462"/>
      <c r="K24" s="462"/>
      <c r="L24" s="462"/>
      <c r="M24" s="462"/>
      <c r="N24" s="462"/>
      <c r="O24" s="462"/>
      <c r="P24" s="462"/>
      <c r="Q24" s="462"/>
    </row>
    <row r="25" spans="1:17" ht="20.100000000000001" customHeight="1" x14ac:dyDescent="0.2">
      <c r="B25" s="456"/>
      <c r="C25" s="456"/>
      <c r="D25" s="456"/>
      <c r="E25" s="456"/>
      <c r="F25" s="456"/>
      <c r="G25" s="456"/>
      <c r="H25" s="456"/>
      <c r="I25" s="456"/>
      <c r="J25" s="456"/>
      <c r="K25" s="456"/>
      <c r="L25" s="456"/>
      <c r="M25" s="456"/>
      <c r="N25" s="456"/>
      <c r="O25" s="456"/>
      <c r="P25" s="456"/>
      <c r="Q25" s="456"/>
    </row>
    <row r="27" spans="1:17" x14ac:dyDescent="0.2">
      <c r="A27" s="456" t="s">
        <v>100</v>
      </c>
      <c r="B27" s="456"/>
      <c r="C27" s="456"/>
      <c r="D27" s="456"/>
      <c r="E27" s="456"/>
      <c r="F27" s="456"/>
      <c r="G27" s="456"/>
      <c r="H27" s="456"/>
      <c r="I27" s="456"/>
      <c r="J27" s="456"/>
      <c r="K27" s="456"/>
      <c r="L27" s="456"/>
      <c r="M27" s="456"/>
      <c r="N27" s="456"/>
      <c r="O27" s="456"/>
      <c r="P27" s="456"/>
      <c r="Q27" s="456"/>
    </row>
    <row r="28" spans="1:17" x14ac:dyDescent="0.2">
      <c r="B28" s="88"/>
      <c r="C28" s="88"/>
      <c r="D28" s="88"/>
      <c r="E28" s="88"/>
      <c r="F28" s="88"/>
      <c r="G28" s="88"/>
      <c r="H28" s="88"/>
      <c r="I28" s="88"/>
    </row>
    <row r="29" spans="1:17" x14ac:dyDescent="0.2">
      <c r="A29" s="48" t="s">
        <v>598</v>
      </c>
      <c r="B29" s="456" t="s">
        <v>599</v>
      </c>
      <c r="C29" s="456"/>
      <c r="D29" s="456"/>
      <c r="E29" s="456"/>
      <c r="F29" s="456"/>
      <c r="G29" s="456"/>
      <c r="H29" s="456"/>
      <c r="I29" s="456"/>
      <c r="J29" s="456"/>
      <c r="K29" s="456"/>
      <c r="L29" s="456"/>
      <c r="M29" s="456"/>
      <c r="N29" s="456"/>
      <c r="O29" s="456"/>
      <c r="P29" s="456"/>
      <c r="Q29" s="456"/>
    </row>
    <row r="30" spans="1:17" x14ac:dyDescent="0.2">
      <c r="B30" s="88"/>
      <c r="C30" s="88"/>
      <c r="D30" s="88"/>
      <c r="E30" s="88"/>
      <c r="F30" s="88"/>
      <c r="G30" s="88"/>
      <c r="H30" s="88"/>
      <c r="I30" s="88"/>
    </row>
    <row r="31" spans="1:17" x14ac:dyDescent="0.2">
      <c r="B31" s="88"/>
      <c r="C31" s="88"/>
      <c r="D31" s="88"/>
      <c r="E31" s="88"/>
      <c r="F31" s="88"/>
      <c r="G31" s="88"/>
      <c r="H31" s="88"/>
      <c r="I31" s="88"/>
    </row>
    <row r="32" spans="1:17" x14ac:dyDescent="0.2">
      <c r="B32" s="88"/>
      <c r="C32" s="88"/>
      <c r="D32" s="88"/>
      <c r="E32" s="88"/>
      <c r="F32" s="88"/>
      <c r="G32" s="88"/>
      <c r="H32" s="88"/>
      <c r="I32" s="88"/>
    </row>
    <row r="33" spans="1:17" x14ac:dyDescent="0.2">
      <c r="G33" s="88"/>
    </row>
    <row r="34" spans="1:17" x14ac:dyDescent="0.2">
      <c r="A34" s="456" t="s">
        <v>101</v>
      </c>
      <c r="B34" s="456"/>
      <c r="C34" s="456"/>
      <c r="D34" s="456"/>
      <c r="E34" s="456"/>
      <c r="F34" s="456"/>
      <c r="G34" s="456"/>
      <c r="H34" s="456"/>
      <c r="I34" s="456"/>
      <c r="J34" s="456"/>
      <c r="K34" s="456"/>
      <c r="L34" s="456"/>
      <c r="M34" s="456"/>
      <c r="N34" s="456"/>
      <c r="O34" s="456"/>
      <c r="P34" s="456"/>
      <c r="Q34" s="456"/>
    </row>
    <row r="35" spans="1:17" x14ac:dyDescent="0.2">
      <c r="B35" s="88"/>
      <c r="C35" s="88"/>
      <c r="D35" s="88"/>
      <c r="E35" s="88"/>
      <c r="F35" s="88"/>
      <c r="G35" s="88"/>
      <c r="H35" s="88"/>
      <c r="I35" s="88"/>
    </row>
    <row r="36" spans="1:17" x14ac:dyDescent="0.2">
      <c r="B36" s="48" t="s">
        <v>600</v>
      </c>
      <c r="H36" s="88"/>
      <c r="I36" s="88"/>
    </row>
    <row r="37" spans="1:17" x14ac:dyDescent="0.2">
      <c r="H37" s="88"/>
      <c r="I37" s="88"/>
    </row>
    <row r="38" spans="1:17" x14ac:dyDescent="0.2">
      <c r="H38" s="88"/>
      <c r="I38" s="88"/>
    </row>
    <row r="39" spans="1:17" x14ac:dyDescent="0.2">
      <c r="H39" s="88"/>
      <c r="I39" s="88"/>
    </row>
    <row r="40" spans="1:17" x14ac:dyDescent="0.2">
      <c r="A40" s="48" t="s">
        <v>102</v>
      </c>
    </row>
  </sheetData>
  <mergeCells count="27">
    <mergeCell ref="A7:C7"/>
    <mergeCell ref="B24:C24"/>
    <mergeCell ref="D24:Q24"/>
    <mergeCell ref="A6:C6"/>
    <mergeCell ref="A5:C5"/>
    <mergeCell ref="A12:Q12"/>
    <mergeCell ref="B22:C22"/>
    <mergeCell ref="B23:C23"/>
    <mergeCell ref="D22:Q22"/>
    <mergeCell ref="D23:Q23"/>
    <mergeCell ref="A20:Q20"/>
    <mergeCell ref="A34:Q34"/>
    <mergeCell ref="A3:H3"/>
    <mergeCell ref="B25:Q25"/>
    <mergeCell ref="B21:Q21"/>
    <mergeCell ref="A18:Q18"/>
    <mergeCell ref="A9:F9"/>
    <mergeCell ref="D5:Q5"/>
    <mergeCell ref="D6:Q6"/>
    <mergeCell ref="D7:Q7"/>
    <mergeCell ref="D8:Q8"/>
    <mergeCell ref="G9:Q9"/>
    <mergeCell ref="A15:Q15"/>
    <mergeCell ref="A16:Q16"/>
    <mergeCell ref="A27:Q27"/>
    <mergeCell ref="B29:Q29"/>
    <mergeCell ref="A8:C8"/>
  </mergeCells>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view="pageBreakPreview" zoomScaleNormal="100" zoomScaleSheetLayoutView="100" workbookViewId="0"/>
  </sheetViews>
  <sheetFormatPr defaultColWidth="9" defaultRowHeight="14.4" x14ac:dyDescent="0.2"/>
  <cols>
    <col min="1" max="16384" width="9" style="2"/>
  </cols>
  <sheetData>
    <row r="1" spans="1:11" s="5" customFormat="1" ht="13.2" x14ac:dyDescent="0.2">
      <c r="K1" s="5" t="s">
        <v>117</v>
      </c>
    </row>
    <row r="2" spans="1:11" s="5" customFormat="1" ht="26.25" customHeight="1" x14ac:dyDescent="0.2">
      <c r="A2" s="35" t="s">
        <v>12</v>
      </c>
      <c r="B2" s="29"/>
      <c r="C2" s="29"/>
      <c r="D2" s="29"/>
      <c r="E2" s="29"/>
      <c r="F2" s="29"/>
      <c r="G2" s="29"/>
      <c r="H2" s="29"/>
      <c r="I2" s="29"/>
      <c r="J2" s="29"/>
      <c r="K2" s="29"/>
    </row>
    <row r="3" spans="1:11" s="5" customFormat="1" ht="26.25" customHeight="1" x14ac:dyDescent="0.2">
      <c r="A3" s="35"/>
      <c r="B3" s="29"/>
      <c r="C3" s="29"/>
      <c r="D3" s="29"/>
      <c r="E3" s="29"/>
      <c r="F3" s="29"/>
      <c r="G3" s="29"/>
      <c r="H3" s="29"/>
      <c r="I3" s="29"/>
      <c r="J3" s="29"/>
      <c r="K3" s="29"/>
    </row>
    <row r="4" spans="1:11" s="5" customFormat="1" ht="18.75" customHeight="1" x14ac:dyDescent="0.2">
      <c r="A4" s="3" t="s">
        <v>118</v>
      </c>
      <c r="B4" s="3"/>
    </row>
    <row r="5" spans="1:11" s="5" customFormat="1" ht="30" customHeight="1" x14ac:dyDescent="0.2">
      <c r="A5" s="468"/>
      <c r="B5" s="468"/>
      <c r="C5" s="468"/>
      <c r="D5" s="468"/>
      <c r="E5" s="468"/>
      <c r="F5" s="468"/>
      <c r="G5" s="468"/>
      <c r="H5" s="468"/>
      <c r="I5" s="468"/>
      <c r="J5" s="468"/>
      <c r="K5" s="468"/>
    </row>
    <row r="6" spans="1:11" s="5" customFormat="1" ht="18.75" customHeight="1" x14ac:dyDescent="0.2">
      <c r="A6" s="3" t="s">
        <v>119</v>
      </c>
    </row>
    <row r="7" spans="1:11" s="5" customFormat="1" ht="12.75" customHeight="1" x14ac:dyDescent="0.2">
      <c r="A7" s="3"/>
    </row>
    <row r="8" spans="1:11" s="5" customFormat="1" ht="18.75" customHeight="1" thickBot="1" x14ac:dyDescent="0.25">
      <c r="A8" s="6" t="s">
        <v>123</v>
      </c>
    </row>
    <row r="9" spans="1:11" s="5" customFormat="1" ht="21" customHeight="1" x14ac:dyDescent="0.2">
      <c r="A9" s="482" t="s">
        <v>120</v>
      </c>
      <c r="B9" s="483"/>
      <c r="C9" s="484" t="s">
        <v>121</v>
      </c>
      <c r="D9" s="484"/>
      <c r="E9" s="484"/>
      <c r="F9" s="484"/>
      <c r="G9" s="484"/>
      <c r="H9" s="484"/>
      <c r="I9" s="484"/>
      <c r="J9" s="485"/>
      <c r="K9" s="36"/>
    </row>
    <row r="10" spans="1:11" s="5" customFormat="1" ht="21" customHeight="1" thickBot="1" x14ac:dyDescent="0.25">
      <c r="A10" s="477"/>
      <c r="B10" s="478"/>
      <c r="C10" s="479"/>
      <c r="D10" s="480"/>
      <c r="E10" s="480"/>
      <c r="F10" s="480"/>
      <c r="G10" s="480"/>
      <c r="H10" s="480"/>
      <c r="I10" s="480"/>
      <c r="J10" s="481"/>
      <c r="K10" s="7"/>
    </row>
    <row r="11" spans="1:11" s="5" customFormat="1" ht="9" customHeight="1" x14ac:dyDescent="0.2">
      <c r="A11" s="7"/>
      <c r="B11" s="7"/>
      <c r="C11" s="7"/>
      <c r="D11" s="7"/>
      <c r="E11" s="7"/>
      <c r="F11" s="7"/>
      <c r="G11" s="7"/>
      <c r="H11" s="7"/>
      <c r="I11" s="7"/>
      <c r="J11" s="7"/>
      <c r="K11" s="7"/>
    </row>
    <row r="12" spans="1:11" s="5" customFormat="1" ht="11.25" customHeight="1" x14ac:dyDescent="0.2">
      <c r="A12" s="7"/>
      <c r="B12" s="7"/>
      <c r="C12" s="7"/>
      <c r="D12" s="7"/>
      <c r="E12" s="7"/>
      <c r="F12" s="4"/>
      <c r="G12" s="7"/>
      <c r="H12" s="4"/>
    </row>
    <row r="13" spans="1:11" s="5" customFormat="1" ht="18.75" customHeight="1" thickBot="1" x14ac:dyDescent="0.25">
      <c r="A13" s="6" t="s">
        <v>124</v>
      </c>
      <c r="B13" s="6"/>
      <c r="F13" s="4"/>
      <c r="H13" s="4"/>
    </row>
    <row r="14" spans="1:11" s="5" customFormat="1" ht="21" customHeight="1" x14ac:dyDescent="0.2">
      <c r="A14" s="30" t="s">
        <v>19</v>
      </c>
      <c r="B14" s="37"/>
      <c r="C14" s="486" t="s">
        <v>13</v>
      </c>
      <c r="D14" s="484"/>
      <c r="E14" s="484"/>
      <c r="F14" s="484"/>
      <c r="G14" s="484"/>
      <c r="H14" s="483"/>
      <c r="I14" s="349" t="s">
        <v>127</v>
      </c>
      <c r="J14" s="38" t="s">
        <v>14</v>
      </c>
      <c r="K14" s="350" t="s">
        <v>122</v>
      </c>
    </row>
    <row r="15" spans="1:11" s="5" customFormat="1" ht="21" customHeight="1" x14ac:dyDescent="0.2">
      <c r="A15" s="464" t="s">
        <v>602</v>
      </c>
      <c r="B15" s="465"/>
      <c r="C15" s="469"/>
      <c r="D15" s="470"/>
      <c r="E15" s="470"/>
      <c r="F15" s="470"/>
      <c r="G15" s="470"/>
      <c r="H15" s="471"/>
      <c r="I15" s="355" t="s">
        <v>451</v>
      </c>
      <c r="J15" s="356" t="s">
        <v>15</v>
      </c>
      <c r="K15" s="39"/>
    </row>
    <row r="16" spans="1:11" s="5" customFormat="1" ht="21" customHeight="1" thickBot="1" x14ac:dyDescent="0.25">
      <c r="A16" s="472"/>
      <c r="B16" s="473"/>
      <c r="C16" s="474"/>
      <c r="D16" s="475"/>
      <c r="E16" s="475"/>
      <c r="F16" s="475"/>
      <c r="G16" s="475"/>
      <c r="H16" s="476"/>
      <c r="I16" s="357" t="s">
        <v>451</v>
      </c>
      <c r="J16" s="358" t="s">
        <v>15</v>
      </c>
      <c r="K16" s="28"/>
    </row>
    <row r="17" spans="1:11" s="5" customFormat="1" ht="21" customHeight="1" x14ac:dyDescent="0.2">
      <c r="A17" s="8"/>
      <c r="B17" s="8"/>
      <c r="C17" s="7"/>
      <c r="D17" s="7"/>
      <c r="E17" s="7"/>
      <c r="F17" s="7"/>
      <c r="G17" s="7"/>
      <c r="H17" s="7"/>
      <c r="I17" s="7"/>
      <c r="J17" s="44"/>
      <c r="K17" s="7"/>
    </row>
    <row r="18" spans="1:11" s="5" customFormat="1" ht="11.25" customHeight="1" x14ac:dyDescent="0.2"/>
    <row r="19" spans="1:11" s="5" customFormat="1" ht="18.75" customHeight="1" thickBot="1" x14ac:dyDescent="0.25">
      <c r="A19" s="3" t="s">
        <v>291</v>
      </c>
    </row>
    <row r="20" spans="1:11" s="5" customFormat="1" ht="21" customHeight="1" x14ac:dyDescent="0.2">
      <c r="A20" s="318" t="s">
        <v>292</v>
      </c>
      <c r="B20" s="319" t="s">
        <v>293</v>
      </c>
      <c r="C20" s="487" t="s">
        <v>294</v>
      </c>
      <c r="D20" s="490"/>
      <c r="E20" s="491"/>
      <c r="F20" s="487" t="s">
        <v>295</v>
      </c>
      <c r="G20" s="488"/>
      <c r="H20" s="489"/>
      <c r="I20" s="492" t="s">
        <v>296</v>
      </c>
    </row>
    <row r="21" spans="1:11" s="5" customFormat="1" ht="21" customHeight="1" x14ac:dyDescent="0.2">
      <c r="A21" s="320" t="s">
        <v>263</v>
      </c>
      <c r="B21" s="321"/>
      <c r="C21" s="322" t="s">
        <v>297</v>
      </c>
      <c r="D21" s="322" t="s">
        <v>298</v>
      </c>
      <c r="E21" s="322" t="s">
        <v>523</v>
      </c>
      <c r="F21" s="322" t="s">
        <v>297</v>
      </c>
      <c r="G21" s="323" t="s">
        <v>298</v>
      </c>
      <c r="H21" s="322" t="s">
        <v>523</v>
      </c>
      <c r="I21" s="493"/>
    </row>
    <row r="22" spans="1:11" s="5" customFormat="1" ht="21" customHeight="1" x14ac:dyDescent="0.2">
      <c r="A22" s="464" t="s">
        <v>602</v>
      </c>
      <c r="B22" s="465"/>
      <c r="C22" s="359"/>
      <c r="D22" s="359"/>
      <c r="E22" s="359"/>
      <c r="F22" s="359"/>
      <c r="G22" s="359"/>
      <c r="H22" s="359"/>
      <c r="I22" s="325" t="str">
        <f>IF(SUM(C22:H22)=0,"",SUM(C22:H22))</f>
        <v/>
      </c>
    </row>
    <row r="23" spans="1:11" s="5" customFormat="1" ht="21" customHeight="1" x14ac:dyDescent="0.2">
      <c r="A23" s="466"/>
      <c r="B23" s="467"/>
      <c r="C23" s="433"/>
      <c r="D23" s="433"/>
      <c r="E23" s="433"/>
      <c r="F23" s="433"/>
      <c r="G23" s="433"/>
      <c r="H23" s="433"/>
      <c r="I23" s="324" t="str">
        <f>IF(SUM(C23:H23)=0,"",SUM(C23:H23))</f>
        <v/>
      </c>
    </row>
    <row r="24" spans="1:11" s="5" customFormat="1" ht="21" customHeight="1" thickBot="1" x14ac:dyDescent="0.25">
      <c r="A24" s="494" t="s">
        <v>299</v>
      </c>
      <c r="B24" s="495"/>
      <c r="C24" s="326" t="str">
        <f>IF(C22="","",SUM(C22:C23))</f>
        <v/>
      </c>
      <c r="D24" s="326" t="str">
        <f t="shared" ref="D24:I24" si="0">IF(D22="","",SUM(D22:D23))</f>
        <v/>
      </c>
      <c r="E24" s="326" t="str">
        <f t="shared" si="0"/>
        <v/>
      </c>
      <c r="F24" s="326" t="str">
        <f t="shared" si="0"/>
        <v/>
      </c>
      <c r="G24" s="326" t="str">
        <f t="shared" si="0"/>
        <v/>
      </c>
      <c r="H24" s="326" t="str">
        <f t="shared" si="0"/>
        <v/>
      </c>
      <c r="I24" s="327" t="str">
        <f t="shared" si="0"/>
        <v/>
      </c>
      <c r="J24" s="7"/>
      <c r="K24" s="7"/>
    </row>
    <row r="25" spans="1:11" s="5" customFormat="1" ht="21" customHeight="1" x14ac:dyDescent="0.2">
      <c r="A25" s="496" t="s">
        <v>458</v>
      </c>
      <c r="B25" s="496"/>
      <c r="C25" s="496"/>
      <c r="D25" s="496"/>
      <c r="E25" s="496"/>
      <c r="F25" s="496"/>
      <c r="G25" s="496"/>
      <c r="H25" s="496"/>
      <c r="I25" s="496"/>
      <c r="J25" s="497"/>
      <c r="K25" s="497"/>
    </row>
    <row r="26" spans="1:11" s="5" customFormat="1" ht="21" customHeight="1" x14ac:dyDescent="0.2">
      <c r="A26" s="497"/>
      <c r="B26" s="497"/>
      <c r="C26" s="497"/>
      <c r="D26" s="497"/>
      <c r="E26" s="497"/>
      <c r="F26" s="497"/>
      <c r="G26" s="497"/>
      <c r="H26" s="497"/>
      <c r="I26" s="497"/>
      <c r="J26" s="497"/>
      <c r="K26" s="497"/>
    </row>
    <row r="27" spans="1:11" s="5" customFormat="1" ht="18.75" customHeight="1" thickBot="1" x14ac:dyDescent="0.25">
      <c r="A27" s="3" t="s">
        <v>290</v>
      </c>
    </row>
    <row r="28" spans="1:11" s="5" customFormat="1" ht="21" customHeight="1" x14ac:dyDescent="0.2">
      <c r="A28" s="498" t="s">
        <v>259</v>
      </c>
      <c r="B28" s="499"/>
      <c r="C28" s="41" t="s">
        <v>260</v>
      </c>
      <c r="D28" s="499" t="s">
        <v>261</v>
      </c>
      <c r="E28" s="499"/>
      <c r="F28" s="499"/>
      <c r="G28" s="499"/>
      <c r="H28" s="499"/>
      <c r="I28" s="41" t="s">
        <v>18</v>
      </c>
      <c r="J28" s="360" t="s">
        <v>14</v>
      </c>
      <c r="K28" s="361" t="s">
        <v>262</v>
      </c>
    </row>
    <row r="29" spans="1:11" s="5" customFormat="1" ht="21" customHeight="1" x14ac:dyDescent="0.2">
      <c r="A29" s="507" t="s">
        <v>601</v>
      </c>
      <c r="B29" s="508"/>
      <c r="C29" s="362"/>
      <c r="D29" s="500"/>
      <c r="E29" s="500"/>
      <c r="F29" s="500"/>
      <c r="G29" s="500"/>
      <c r="H29" s="500"/>
      <c r="I29" s="363" t="s">
        <v>264</v>
      </c>
      <c r="J29" s="364" t="s">
        <v>15</v>
      </c>
      <c r="K29" s="365" t="s">
        <v>452</v>
      </c>
    </row>
    <row r="30" spans="1:11" s="5" customFormat="1" ht="21" customHeight="1" x14ac:dyDescent="0.2">
      <c r="A30" s="509"/>
      <c r="B30" s="510"/>
      <c r="C30" s="359"/>
      <c r="D30" s="500"/>
      <c r="E30" s="500"/>
      <c r="F30" s="500"/>
      <c r="G30" s="500"/>
      <c r="H30" s="500"/>
      <c r="I30" s="363" t="s">
        <v>266</v>
      </c>
      <c r="J30" s="364" t="s">
        <v>15</v>
      </c>
      <c r="K30" s="365" t="s">
        <v>452</v>
      </c>
    </row>
    <row r="31" spans="1:11" s="5" customFormat="1" ht="21" customHeight="1" x14ac:dyDescent="0.2">
      <c r="A31" s="503"/>
      <c r="B31" s="504"/>
      <c r="C31" s="433"/>
      <c r="D31" s="501"/>
      <c r="E31" s="501"/>
      <c r="F31" s="501"/>
      <c r="G31" s="501"/>
      <c r="H31" s="501"/>
      <c r="I31" s="434" t="s">
        <v>264</v>
      </c>
      <c r="J31" s="435" t="s">
        <v>15</v>
      </c>
      <c r="K31" s="436" t="s">
        <v>452</v>
      </c>
    </row>
    <row r="32" spans="1:11" s="5" customFormat="1" ht="21" customHeight="1" thickBot="1" x14ac:dyDescent="0.25">
      <c r="A32" s="505"/>
      <c r="B32" s="506"/>
      <c r="C32" s="437"/>
      <c r="D32" s="502"/>
      <c r="E32" s="502"/>
      <c r="F32" s="502"/>
      <c r="G32" s="502"/>
      <c r="H32" s="502"/>
      <c r="I32" s="438" t="s">
        <v>264</v>
      </c>
      <c r="J32" s="439" t="s">
        <v>15</v>
      </c>
      <c r="K32" s="440" t="s">
        <v>452</v>
      </c>
    </row>
    <row r="33" spans="1:11" s="5" customFormat="1" ht="11.25" customHeight="1" x14ac:dyDescent="0.2">
      <c r="J33" s="7"/>
    </row>
    <row r="34" spans="1:11" s="5" customFormat="1" ht="11.25" customHeight="1" x14ac:dyDescent="0.2"/>
    <row r="35" spans="1:11" s="5" customFormat="1" ht="18.75" customHeight="1" thickBot="1" x14ac:dyDescent="0.25">
      <c r="A35" s="3" t="s">
        <v>280</v>
      </c>
    </row>
    <row r="36" spans="1:11" s="5" customFormat="1" ht="21" customHeight="1" x14ac:dyDescent="0.2">
      <c r="A36" s="482" t="s">
        <v>259</v>
      </c>
      <c r="B36" s="483"/>
      <c r="C36" s="486" t="s">
        <v>13</v>
      </c>
      <c r="D36" s="484"/>
      <c r="E36" s="484"/>
      <c r="F36" s="484"/>
      <c r="G36" s="484"/>
      <c r="H36" s="483"/>
      <c r="I36" s="40" t="s">
        <v>127</v>
      </c>
      <c r="J36" s="38" t="s">
        <v>14</v>
      </c>
      <c r="K36" s="55" t="s">
        <v>265</v>
      </c>
    </row>
    <row r="37" spans="1:11" s="5" customFormat="1" ht="21" customHeight="1" x14ac:dyDescent="0.2">
      <c r="A37" s="464" t="s">
        <v>602</v>
      </c>
      <c r="B37" s="465"/>
      <c r="C37" s="469"/>
      <c r="D37" s="470"/>
      <c r="E37" s="470"/>
      <c r="F37" s="470"/>
      <c r="G37" s="470"/>
      <c r="H37" s="471"/>
      <c r="I37" s="355" t="s">
        <v>451</v>
      </c>
      <c r="J37" s="356" t="s">
        <v>15</v>
      </c>
      <c r="K37" s="366" t="s">
        <v>267</v>
      </c>
    </row>
    <row r="38" spans="1:11" s="5" customFormat="1" ht="21" customHeight="1" thickBot="1" x14ac:dyDescent="0.25">
      <c r="A38" s="472"/>
      <c r="B38" s="473"/>
      <c r="C38" s="474"/>
      <c r="D38" s="475"/>
      <c r="E38" s="475"/>
      <c r="F38" s="475"/>
      <c r="G38" s="475"/>
      <c r="H38" s="476"/>
      <c r="I38" s="357" t="s">
        <v>266</v>
      </c>
      <c r="J38" s="441" t="s">
        <v>15</v>
      </c>
      <c r="K38" s="442" t="s">
        <v>267</v>
      </c>
    </row>
    <row r="39" spans="1:11" ht="20.100000000000001" customHeight="1" x14ac:dyDescent="0.2">
      <c r="F39" s="42"/>
      <c r="H39" s="42"/>
      <c r="I39" s="42"/>
    </row>
    <row r="40" spans="1:11" ht="20.100000000000001" customHeight="1" x14ac:dyDescent="0.2">
      <c r="F40" s="43"/>
      <c r="H40" s="43"/>
      <c r="I40" s="43"/>
    </row>
    <row r="41" spans="1:11" ht="20.100000000000001" customHeight="1" x14ac:dyDescent="0.2">
      <c r="F41" s="43"/>
      <c r="H41" s="43"/>
      <c r="I41" s="43"/>
    </row>
    <row r="42" spans="1:11" ht="20.100000000000001" customHeight="1" x14ac:dyDescent="0.2">
      <c r="F42" s="43"/>
      <c r="H42" s="43"/>
      <c r="I42" s="43"/>
    </row>
  </sheetData>
  <mergeCells count="31">
    <mergeCell ref="A24:B24"/>
    <mergeCell ref="A25:K26"/>
    <mergeCell ref="A37:B37"/>
    <mergeCell ref="A38:B38"/>
    <mergeCell ref="C38:H38"/>
    <mergeCell ref="C37:H37"/>
    <mergeCell ref="A28:B28"/>
    <mergeCell ref="D28:H28"/>
    <mergeCell ref="D29:H29"/>
    <mergeCell ref="C36:H36"/>
    <mergeCell ref="D30:H30"/>
    <mergeCell ref="D31:H31"/>
    <mergeCell ref="A36:B36"/>
    <mergeCell ref="D32:H32"/>
    <mergeCell ref="A31:B32"/>
    <mergeCell ref="A29:B30"/>
    <mergeCell ref="A22:B22"/>
    <mergeCell ref="A23:B23"/>
    <mergeCell ref="A5:K5"/>
    <mergeCell ref="C15:H15"/>
    <mergeCell ref="A15:B15"/>
    <mergeCell ref="A16:B16"/>
    <mergeCell ref="C16:H16"/>
    <mergeCell ref="A10:B10"/>
    <mergeCell ref="C10:J10"/>
    <mergeCell ref="A9:B9"/>
    <mergeCell ref="C9:J9"/>
    <mergeCell ref="C14:H14"/>
    <mergeCell ref="F20:H20"/>
    <mergeCell ref="C20:E20"/>
    <mergeCell ref="I20:I21"/>
  </mergeCells>
  <phoneticPr fontId="5"/>
  <printOptions horizontalCentered="1"/>
  <pageMargins left="0.59055118110236227" right="0.39370078740157483" top="0.59055118110236227" bottom="0.59055118110236227" header="0.51181102362204722" footer="0.51181102362204722"/>
  <pageSetup paperSize="9" scale="95" orientation="portrait" blackAndWhite="1" r:id="rId1"/>
  <headerFooter alignWithMargins="0"/>
  <rowBreaks count="1" manualBreakCount="1">
    <brk id="4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66"/>
  <sheetViews>
    <sheetView showGridLines="0" view="pageBreakPreview" zoomScaleNormal="100" workbookViewId="0"/>
  </sheetViews>
  <sheetFormatPr defaultColWidth="9" defaultRowHeight="13.2" x14ac:dyDescent="0.2"/>
  <cols>
    <col min="1" max="16384" width="9" style="100"/>
  </cols>
  <sheetData>
    <row r="1" spans="1:10" ht="15.6" x14ac:dyDescent="0.2">
      <c r="A1" s="99" t="s">
        <v>605</v>
      </c>
      <c r="B1" s="85"/>
      <c r="C1" s="85"/>
      <c r="D1" s="85"/>
      <c r="E1" s="85"/>
      <c r="F1" s="85"/>
      <c r="G1" s="85"/>
      <c r="H1" s="85"/>
      <c r="I1" s="85"/>
      <c r="J1" s="85"/>
    </row>
    <row r="2" spans="1:10" ht="19.2" x14ac:dyDescent="0.25">
      <c r="A2" s="101"/>
      <c r="B2" s="85"/>
      <c r="C2" s="85"/>
      <c r="D2" s="85"/>
      <c r="E2" s="85"/>
      <c r="F2" s="85"/>
      <c r="G2" s="85"/>
      <c r="H2" s="85"/>
      <c r="I2" s="85"/>
      <c r="J2" s="85"/>
    </row>
    <row r="3" spans="1:10" x14ac:dyDescent="0.2">
      <c r="A3" s="48" t="s">
        <v>20</v>
      </c>
      <c r="B3" s="48"/>
      <c r="C3" s="48"/>
      <c r="D3" s="48"/>
      <c r="E3" s="48"/>
      <c r="F3" s="48"/>
      <c r="G3" s="48"/>
      <c r="H3" s="48"/>
      <c r="I3" s="48"/>
      <c r="J3" s="48"/>
    </row>
    <row r="4" spans="1:10" x14ac:dyDescent="0.2">
      <c r="A4" s="48" t="s">
        <v>224</v>
      </c>
      <c r="B4" s="48"/>
      <c r="C4" s="48"/>
      <c r="D4" s="48"/>
      <c r="E4" s="48"/>
      <c r="F4" s="48"/>
      <c r="G4" s="48"/>
      <c r="H4" s="48"/>
      <c r="I4" s="48"/>
      <c r="J4" s="48"/>
    </row>
    <row r="5" spans="1:10" x14ac:dyDescent="0.2">
      <c r="A5" s="48" t="s">
        <v>225</v>
      </c>
      <c r="B5" s="48"/>
      <c r="C5" s="48"/>
      <c r="D5" s="48"/>
      <c r="E5" s="48"/>
      <c r="F5" s="48"/>
      <c r="G5" s="48"/>
      <c r="H5" s="48"/>
      <c r="I5" s="48"/>
      <c r="J5" s="48"/>
    </row>
    <row r="6" spans="1:10" x14ac:dyDescent="0.2">
      <c r="A6" s="48" t="s">
        <v>547</v>
      </c>
      <c r="B6" s="48"/>
      <c r="C6" s="48"/>
      <c r="D6" s="48"/>
      <c r="E6" s="48"/>
      <c r="F6" s="48"/>
      <c r="G6" s="48"/>
      <c r="H6" s="48"/>
      <c r="I6" s="48"/>
      <c r="J6" s="48"/>
    </row>
    <row r="7" spans="1:10" x14ac:dyDescent="0.2">
      <c r="A7" s="48" t="s">
        <v>546</v>
      </c>
      <c r="B7" s="48"/>
      <c r="C7" s="48"/>
      <c r="D7" s="48"/>
      <c r="E7" s="48"/>
      <c r="F7" s="48"/>
      <c r="G7" s="48"/>
      <c r="H7" s="48"/>
      <c r="I7" s="48"/>
      <c r="J7" s="48"/>
    </row>
    <row r="8" spans="1:10" x14ac:dyDescent="0.2">
      <c r="A8" s="48"/>
      <c r="B8" s="48"/>
      <c r="C8" s="48"/>
      <c r="D8" s="48"/>
      <c r="E8" s="48"/>
      <c r="F8" s="48"/>
      <c r="G8" s="48"/>
      <c r="H8" s="48"/>
      <c r="I8" s="48"/>
      <c r="J8" s="48"/>
    </row>
    <row r="9" spans="1:10" x14ac:dyDescent="0.2">
      <c r="A9" s="48"/>
      <c r="B9" s="48"/>
      <c r="C9" s="48"/>
      <c r="D9" s="48"/>
      <c r="E9" s="48"/>
      <c r="F9" s="48"/>
      <c r="G9" s="48"/>
      <c r="H9" s="48"/>
      <c r="I9" s="48"/>
      <c r="J9" s="48"/>
    </row>
    <row r="10" spans="1:10" x14ac:dyDescent="0.2">
      <c r="A10" s="48" t="s">
        <v>21</v>
      </c>
      <c r="B10" s="48"/>
      <c r="C10" s="48"/>
      <c r="D10" s="48"/>
      <c r="E10" s="48"/>
      <c r="F10" s="48"/>
      <c r="G10" s="48"/>
      <c r="H10" s="48"/>
      <c r="I10" s="48"/>
      <c r="J10" s="48"/>
    </row>
    <row r="11" spans="1:10" x14ac:dyDescent="0.2">
      <c r="A11" s="48" t="s">
        <v>22</v>
      </c>
      <c r="B11" s="48"/>
      <c r="C11" s="48"/>
      <c r="D11" s="48"/>
      <c r="E11" s="48"/>
      <c r="F11" s="48"/>
      <c r="G11" s="48"/>
      <c r="H11" s="48"/>
      <c r="I11" s="48"/>
      <c r="J11" s="48"/>
    </row>
    <row r="12" spans="1:10" x14ac:dyDescent="0.2">
      <c r="A12" s="48" t="s">
        <v>300</v>
      </c>
      <c r="B12" s="48"/>
      <c r="C12" s="48"/>
      <c r="D12" s="48"/>
      <c r="E12" s="48"/>
      <c r="F12" s="48"/>
      <c r="G12" s="48"/>
      <c r="H12" s="48"/>
      <c r="I12" s="48"/>
      <c r="J12" s="48"/>
    </row>
    <row r="13" spans="1:10" x14ac:dyDescent="0.2">
      <c r="A13" s="48" t="s">
        <v>301</v>
      </c>
      <c r="B13" s="48"/>
      <c r="C13" s="48"/>
      <c r="D13" s="48"/>
      <c r="E13" s="48"/>
      <c r="F13" s="48"/>
      <c r="G13" s="48"/>
      <c r="H13" s="48"/>
      <c r="I13" s="48"/>
      <c r="J13" s="48"/>
    </row>
    <row r="14" spans="1:10" x14ac:dyDescent="0.2">
      <c r="A14" s="48" t="s">
        <v>302</v>
      </c>
      <c r="B14" s="48"/>
      <c r="C14" s="48"/>
      <c r="D14" s="48"/>
      <c r="E14" s="48"/>
      <c r="F14" s="48"/>
      <c r="G14" s="48"/>
      <c r="H14" s="48"/>
      <c r="I14" s="48"/>
      <c r="J14" s="48"/>
    </row>
    <row r="15" spans="1:10" x14ac:dyDescent="0.2">
      <c r="A15" s="48" t="s">
        <v>303</v>
      </c>
      <c r="B15" s="48"/>
      <c r="C15" s="48"/>
      <c r="D15" s="48"/>
      <c r="E15" s="48"/>
      <c r="F15" s="48"/>
      <c r="G15" s="48"/>
      <c r="H15" s="48"/>
      <c r="I15" s="48"/>
      <c r="J15" s="48"/>
    </row>
    <row r="16" spans="1:10" x14ac:dyDescent="0.2">
      <c r="A16" s="48"/>
      <c r="B16" s="48"/>
      <c r="C16" s="48"/>
      <c r="D16" s="48"/>
      <c r="E16" s="48"/>
      <c r="F16" s="48"/>
      <c r="G16" s="48"/>
      <c r="H16" s="48"/>
      <c r="I16" s="48"/>
      <c r="J16" s="48"/>
    </row>
    <row r="17" spans="1:10" x14ac:dyDescent="0.2">
      <c r="A17" s="48" t="s">
        <v>23</v>
      </c>
      <c r="B17" s="48"/>
      <c r="C17" s="48"/>
      <c r="D17" s="48"/>
      <c r="E17" s="48"/>
      <c r="F17" s="48"/>
      <c r="G17" s="48"/>
      <c r="H17" s="48"/>
      <c r="I17" s="48"/>
      <c r="J17" s="48"/>
    </row>
    <row r="18" spans="1:10" x14ac:dyDescent="0.2">
      <c r="A18" s="48" t="s">
        <v>328</v>
      </c>
      <c r="B18" s="48"/>
      <c r="C18" s="48"/>
      <c r="D18" s="48"/>
      <c r="E18" s="48"/>
      <c r="F18" s="48"/>
      <c r="G18" s="48"/>
      <c r="H18" s="48"/>
      <c r="I18" s="48"/>
      <c r="J18" s="48"/>
    </row>
    <row r="19" spans="1:10" x14ac:dyDescent="0.2">
      <c r="A19" s="48" t="s">
        <v>217</v>
      </c>
      <c r="B19" s="48"/>
      <c r="C19" s="48"/>
      <c r="D19" s="48"/>
      <c r="E19" s="48"/>
      <c r="F19" s="48"/>
      <c r="G19" s="48"/>
      <c r="H19" s="48"/>
      <c r="I19" s="48"/>
      <c r="J19" s="48"/>
    </row>
    <row r="20" spans="1:10" x14ac:dyDescent="0.2">
      <c r="A20" s="48" t="s">
        <v>304</v>
      </c>
      <c r="B20" s="48"/>
      <c r="C20" s="48"/>
      <c r="D20" s="48"/>
      <c r="E20" s="48"/>
      <c r="F20" s="48"/>
      <c r="G20" s="48"/>
      <c r="H20" s="48"/>
      <c r="I20" s="48"/>
      <c r="J20" s="48"/>
    </row>
    <row r="21" spans="1:10" x14ac:dyDescent="0.2">
      <c r="A21" s="48" t="s">
        <v>322</v>
      </c>
      <c r="B21" s="48"/>
      <c r="C21" s="48"/>
      <c r="D21" s="48"/>
      <c r="E21" s="48"/>
      <c r="F21" s="48"/>
      <c r="G21" s="48"/>
      <c r="H21" s="48"/>
      <c r="I21" s="48"/>
      <c r="J21" s="48"/>
    </row>
    <row r="22" spans="1:10" x14ac:dyDescent="0.2">
      <c r="A22" s="48"/>
      <c r="B22" s="48"/>
      <c r="C22" s="48"/>
      <c r="D22" s="48"/>
      <c r="E22" s="48"/>
      <c r="F22" s="48"/>
      <c r="G22" s="48"/>
      <c r="H22" s="48"/>
      <c r="I22" s="48"/>
      <c r="J22" s="48"/>
    </row>
    <row r="23" spans="1:10" x14ac:dyDescent="0.2">
      <c r="A23" s="48"/>
      <c r="B23" s="48"/>
      <c r="C23" s="48"/>
      <c r="D23" s="48"/>
      <c r="E23" s="48"/>
      <c r="F23" s="48"/>
      <c r="G23" s="48"/>
      <c r="H23" s="48"/>
      <c r="I23" s="48"/>
      <c r="J23" s="48"/>
    </row>
    <row r="24" spans="1:10" x14ac:dyDescent="0.2">
      <c r="A24" s="48" t="s">
        <v>24</v>
      </c>
      <c r="B24" s="48"/>
      <c r="C24" s="48"/>
      <c r="D24" s="48"/>
      <c r="E24" s="48"/>
      <c r="F24" s="48"/>
      <c r="G24" s="48"/>
      <c r="H24" s="48"/>
      <c r="I24" s="48"/>
      <c r="J24" s="48"/>
    </row>
    <row r="25" spans="1:10" x14ac:dyDescent="0.2">
      <c r="A25" s="48" t="s">
        <v>258</v>
      </c>
      <c r="B25" s="48"/>
      <c r="C25" s="48"/>
      <c r="D25" s="48"/>
      <c r="E25" s="48"/>
      <c r="F25" s="48"/>
      <c r="G25" s="48"/>
      <c r="H25" s="48"/>
      <c r="I25" s="48"/>
      <c r="J25" s="48"/>
    </row>
    <row r="26" spans="1:10" x14ac:dyDescent="0.2">
      <c r="A26" s="48"/>
      <c r="B26" s="48"/>
      <c r="C26" s="48"/>
      <c r="D26" s="48"/>
      <c r="E26" s="48"/>
      <c r="F26" s="48"/>
      <c r="G26" s="48"/>
      <c r="H26" s="48"/>
      <c r="I26" s="48"/>
      <c r="J26" s="48"/>
    </row>
    <row r="27" spans="1:10" x14ac:dyDescent="0.2">
      <c r="A27" s="48" t="s">
        <v>316</v>
      </c>
      <c r="B27" s="48"/>
      <c r="C27" s="48"/>
      <c r="D27" s="48"/>
      <c r="E27" s="48"/>
      <c r="F27" s="48"/>
      <c r="G27" s="48"/>
      <c r="H27" s="48"/>
      <c r="I27" s="48"/>
      <c r="J27" s="48"/>
    </row>
    <row r="28" spans="1:10" x14ac:dyDescent="0.2">
      <c r="A28" s="48" t="s">
        <v>606</v>
      </c>
      <c r="B28" s="48"/>
      <c r="C28" s="48"/>
      <c r="D28" s="48"/>
      <c r="E28" s="48"/>
      <c r="F28" s="48"/>
      <c r="G28" s="48"/>
      <c r="H28" s="48"/>
      <c r="I28" s="48"/>
      <c r="J28" s="48"/>
    </row>
    <row r="29" spans="1:10" x14ac:dyDescent="0.2">
      <c r="A29" s="48" t="s">
        <v>607</v>
      </c>
      <c r="B29" s="48"/>
      <c r="C29" s="48"/>
      <c r="D29" s="48"/>
      <c r="E29" s="48"/>
      <c r="F29" s="48"/>
      <c r="G29" s="48"/>
      <c r="H29" s="48"/>
      <c r="I29" s="48"/>
      <c r="J29" s="48"/>
    </row>
    <row r="30" spans="1:10" x14ac:dyDescent="0.2">
      <c r="A30" s="373" t="s">
        <v>608</v>
      </c>
      <c r="B30" s="48"/>
      <c r="C30" s="48"/>
      <c r="D30" s="48"/>
      <c r="E30" s="48"/>
      <c r="F30" s="48"/>
      <c r="G30" s="48"/>
      <c r="H30" s="48"/>
      <c r="I30" s="48"/>
      <c r="J30" s="48"/>
    </row>
    <row r="31" spans="1:10" x14ac:dyDescent="0.2">
      <c r="A31" s="48" t="s">
        <v>453</v>
      </c>
      <c r="B31" s="48"/>
      <c r="C31" s="48"/>
      <c r="D31" s="48"/>
      <c r="E31" s="48"/>
      <c r="F31" s="48"/>
      <c r="G31" s="48"/>
      <c r="H31" s="48"/>
      <c r="I31" s="48"/>
      <c r="J31" s="48"/>
    </row>
    <row r="32" spans="1:10" x14ac:dyDescent="0.2">
      <c r="A32" s="48" t="s">
        <v>450</v>
      </c>
      <c r="B32" s="48"/>
      <c r="C32" s="48"/>
      <c r="D32" s="48"/>
      <c r="E32" s="48"/>
      <c r="F32" s="48"/>
      <c r="G32" s="48"/>
      <c r="H32" s="48"/>
      <c r="I32" s="48"/>
      <c r="J32" s="48"/>
    </row>
    <row r="33" spans="1:10" x14ac:dyDescent="0.2">
      <c r="A33" s="48" t="s">
        <v>318</v>
      </c>
      <c r="B33" s="48"/>
      <c r="C33" s="48"/>
      <c r="D33" s="48"/>
      <c r="E33" s="48"/>
      <c r="F33" s="48"/>
      <c r="G33" s="48"/>
      <c r="H33" s="48"/>
      <c r="I33" s="48"/>
      <c r="J33" s="48"/>
    </row>
    <row r="34" spans="1:10" x14ac:dyDescent="0.2">
      <c r="A34" s="48" t="s">
        <v>562</v>
      </c>
      <c r="B34" s="48"/>
      <c r="C34" s="48"/>
      <c r="D34" s="48"/>
      <c r="E34" s="48"/>
      <c r="F34" s="48"/>
      <c r="G34" s="48"/>
      <c r="H34" s="48"/>
      <c r="I34" s="48"/>
      <c r="J34" s="48"/>
    </row>
    <row r="35" spans="1:10" x14ac:dyDescent="0.2">
      <c r="A35" s="48"/>
      <c r="B35" s="48"/>
      <c r="C35" s="48"/>
      <c r="D35" s="48"/>
      <c r="E35" s="48"/>
      <c r="F35" s="48"/>
      <c r="G35" s="48"/>
      <c r="H35" s="48"/>
      <c r="I35" s="48"/>
      <c r="J35" s="48"/>
    </row>
    <row r="36" spans="1:10" x14ac:dyDescent="0.2">
      <c r="A36" s="48" t="s">
        <v>317</v>
      </c>
      <c r="B36" s="48"/>
      <c r="C36" s="48"/>
      <c r="D36" s="48"/>
      <c r="E36" s="48"/>
      <c r="F36" s="48"/>
      <c r="G36" s="48"/>
      <c r="H36" s="48"/>
      <c r="I36" s="48"/>
      <c r="J36" s="48"/>
    </row>
    <row r="37" spans="1:10" x14ac:dyDescent="0.2">
      <c r="A37" s="48" t="s">
        <v>39</v>
      </c>
      <c r="B37" s="48"/>
      <c r="C37" s="48"/>
      <c r="D37" s="48"/>
      <c r="E37" s="48"/>
      <c r="F37" s="48"/>
      <c r="G37" s="48"/>
      <c r="H37" s="48"/>
      <c r="I37" s="48"/>
      <c r="J37" s="48"/>
    </row>
    <row r="38" spans="1:10" x14ac:dyDescent="0.2">
      <c r="A38" s="48" t="s">
        <v>40</v>
      </c>
      <c r="B38" s="48"/>
      <c r="C38" s="48"/>
      <c r="D38" s="48"/>
      <c r="E38" s="48"/>
      <c r="F38" s="48"/>
      <c r="G38" s="48"/>
      <c r="H38" s="48"/>
      <c r="I38" s="48"/>
      <c r="J38" s="48"/>
    </row>
    <row r="39" spans="1:10" x14ac:dyDescent="0.2">
      <c r="A39" s="48"/>
      <c r="B39" s="48"/>
      <c r="C39" s="48"/>
      <c r="D39" s="48"/>
      <c r="E39" s="48"/>
      <c r="F39" s="48"/>
      <c r="G39" s="48"/>
      <c r="H39" s="48"/>
      <c r="I39" s="48"/>
      <c r="J39" s="48"/>
    </row>
    <row r="40" spans="1:10" x14ac:dyDescent="0.2">
      <c r="A40" s="48"/>
      <c r="B40" s="48"/>
      <c r="C40" s="48"/>
      <c r="D40" s="48"/>
      <c r="E40" s="48"/>
      <c r="F40" s="48"/>
      <c r="G40" s="48"/>
      <c r="H40" s="48"/>
      <c r="I40" s="48"/>
      <c r="J40" s="48"/>
    </row>
    <row r="41" spans="1:10" x14ac:dyDescent="0.2">
      <c r="A41" s="48" t="s">
        <v>25</v>
      </c>
      <c r="B41" s="48"/>
      <c r="C41" s="48"/>
      <c r="D41" s="48"/>
      <c r="E41" s="48"/>
      <c r="F41" s="48"/>
      <c r="G41" s="48"/>
      <c r="H41" s="48"/>
      <c r="I41" s="48"/>
      <c r="J41" s="48"/>
    </row>
    <row r="42" spans="1:10" x14ac:dyDescent="0.2">
      <c r="A42" s="48" t="s">
        <v>41</v>
      </c>
      <c r="B42" s="48"/>
      <c r="C42" s="48"/>
      <c r="D42" s="48"/>
      <c r="E42" s="48"/>
      <c r="F42" s="48"/>
      <c r="G42" s="48"/>
      <c r="H42" s="48"/>
      <c r="I42" s="48"/>
      <c r="J42" s="48"/>
    </row>
    <row r="43" spans="1:10" x14ac:dyDescent="0.2">
      <c r="A43" s="48"/>
      <c r="B43" s="48"/>
      <c r="C43" s="48"/>
      <c r="D43" s="48"/>
      <c r="E43" s="48"/>
      <c r="F43" s="48"/>
      <c r="G43" s="48"/>
      <c r="H43" s="48"/>
      <c r="I43" s="48"/>
      <c r="J43" s="48"/>
    </row>
    <row r="44" spans="1:10" x14ac:dyDescent="0.2">
      <c r="A44" s="48" t="s">
        <v>26</v>
      </c>
      <c r="B44" s="48"/>
      <c r="C44" s="48"/>
      <c r="D44" s="48"/>
      <c r="E44" s="48"/>
      <c r="F44" s="48"/>
      <c r="G44" s="48"/>
      <c r="H44" s="48"/>
      <c r="I44" s="48"/>
      <c r="J44" s="48"/>
    </row>
    <row r="45" spans="1:10" x14ac:dyDescent="0.2">
      <c r="A45" s="48" t="s">
        <v>282</v>
      </c>
      <c r="B45" s="48"/>
      <c r="C45" s="48"/>
      <c r="D45" s="48"/>
      <c r="E45" s="48"/>
      <c r="F45" s="48"/>
      <c r="G45" s="48"/>
      <c r="H45" s="48"/>
      <c r="I45" s="48"/>
      <c r="J45" s="48"/>
    </row>
    <row r="46" spans="1:10" x14ac:dyDescent="0.2">
      <c r="A46" s="48" t="s">
        <v>319</v>
      </c>
      <c r="B46" s="48"/>
      <c r="C46" s="48"/>
      <c r="D46" s="48"/>
      <c r="E46" s="48"/>
      <c r="F46" s="48"/>
      <c r="G46" s="48"/>
      <c r="H46" s="48"/>
      <c r="I46" s="48"/>
      <c r="J46" s="48"/>
    </row>
    <row r="47" spans="1:10" x14ac:dyDescent="0.2">
      <c r="A47" s="48"/>
      <c r="B47" s="48"/>
      <c r="C47" s="48"/>
      <c r="D47" s="48"/>
      <c r="E47" s="48"/>
      <c r="F47" s="48"/>
      <c r="G47" s="48"/>
      <c r="H47" s="48"/>
      <c r="I47" s="48"/>
      <c r="J47" s="48"/>
    </row>
    <row r="48" spans="1:10" x14ac:dyDescent="0.2">
      <c r="A48" s="48" t="s">
        <v>305</v>
      </c>
      <c r="B48" s="48"/>
      <c r="C48" s="48"/>
      <c r="D48" s="48"/>
      <c r="E48" s="48"/>
      <c r="F48" s="48"/>
      <c r="G48" s="48"/>
      <c r="H48" s="48"/>
      <c r="I48" s="48"/>
      <c r="J48" s="48"/>
    </row>
    <row r="49" spans="1:10" x14ac:dyDescent="0.2">
      <c r="A49" s="48" t="s">
        <v>323</v>
      </c>
      <c r="B49" s="48"/>
      <c r="C49" s="48"/>
      <c r="D49" s="48"/>
      <c r="E49" s="48"/>
      <c r="F49" s="48"/>
      <c r="G49" s="48"/>
      <c r="H49" s="48"/>
      <c r="I49" s="48"/>
      <c r="J49" s="48"/>
    </row>
    <row r="50" spans="1:10" x14ac:dyDescent="0.2">
      <c r="A50" s="48"/>
      <c r="B50" s="48"/>
      <c r="C50" s="48"/>
      <c r="D50" s="48"/>
      <c r="E50" s="48"/>
      <c r="F50" s="48"/>
      <c r="G50" s="48"/>
      <c r="H50" s="48"/>
      <c r="I50" s="48"/>
      <c r="J50" s="48"/>
    </row>
    <row r="51" spans="1:10" x14ac:dyDescent="0.2">
      <c r="A51" s="48" t="s">
        <v>234</v>
      </c>
      <c r="B51" s="48"/>
      <c r="C51" s="48"/>
      <c r="D51" s="48"/>
      <c r="E51" s="48"/>
      <c r="F51" s="48"/>
      <c r="G51" s="48"/>
      <c r="H51" s="48"/>
      <c r="I51" s="48"/>
      <c r="J51" s="48"/>
    </row>
    <row r="52" spans="1:10" x14ac:dyDescent="0.2">
      <c r="A52" s="48"/>
      <c r="B52" s="48"/>
      <c r="C52" s="48"/>
      <c r="D52" s="48"/>
      <c r="E52" s="48"/>
      <c r="F52" s="48"/>
      <c r="G52" s="48"/>
      <c r="H52" s="48"/>
      <c r="I52" s="48"/>
      <c r="J52" s="48"/>
    </row>
    <row r="53" spans="1:10" x14ac:dyDescent="0.2">
      <c r="A53" s="48"/>
      <c r="B53" s="48"/>
      <c r="C53" s="48"/>
      <c r="D53" s="48"/>
      <c r="E53" s="48"/>
      <c r="F53" s="48"/>
      <c r="G53" s="48"/>
      <c r="H53" s="48"/>
      <c r="I53" s="48"/>
      <c r="J53" s="48"/>
    </row>
    <row r="54" spans="1:10" x14ac:dyDescent="0.2">
      <c r="A54" s="48" t="s">
        <v>231</v>
      </c>
      <c r="B54" s="48"/>
      <c r="C54" s="48"/>
      <c r="D54" s="48"/>
      <c r="E54" s="48"/>
      <c r="F54" s="48"/>
      <c r="G54" s="48"/>
      <c r="H54" s="48"/>
      <c r="I54" s="48"/>
      <c r="J54" s="48"/>
    </row>
    <row r="55" spans="1:10" x14ac:dyDescent="0.2">
      <c r="A55" s="48" t="s">
        <v>281</v>
      </c>
      <c r="B55" s="48"/>
      <c r="C55" s="48"/>
      <c r="D55" s="48"/>
      <c r="E55" s="48"/>
      <c r="F55" s="48"/>
      <c r="G55" s="48"/>
      <c r="H55" s="48"/>
      <c r="I55" s="48"/>
      <c r="J55" s="48"/>
    </row>
    <row r="56" spans="1:10" x14ac:dyDescent="0.2">
      <c r="A56" s="48" t="s">
        <v>42</v>
      </c>
      <c r="B56" s="48"/>
      <c r="C56" s="48"/>
      <c r="D56" s="48"/>
      <c r="E56" s="48"/>
      <c r="F56" s="48"/>
      <c r="G56" s="48"/>
      <c r="H56" s="48"/>
      <c r="I56" s="48"/>
      <c r="J56" s="48"/>
    </row>
    <row r="57" spans="1:10" x14ac:dyDescent="0.2">
      <c r="A57" s="48"/>
      <c r="B57" s="48"/>
      <c r="C57" s="48"/>
      <c r="D57" s="48"/>
      <c r="E57" s="48"/>
      <c r="F57" s="48"/>
      <c r="G57" s="48"/>
      <c r="H57" s="48"/>
      <c r="I57" s="48"/>
      <c r="J57" s="48"/>
    </row>
    <row r="58" spans="1:10" x14ac:dyDescent="0.2">
      <c r="A58" s="48" t="s">
        <v>307</v>
      </c>
      <c r="B58" s="48"/>
      <c r="C58" s="48"/>
      <c r="D58" s="48"/>
      <c r="E58" s="48"/>
      <c r="F58" s="48"/>
      <c r="G58" s="48"/>
      <c r="H58" s="48"/>
      <c r="I58" s="48"/>
      <c r="J58" s="48"/>
    </row>
    <row r="59" spans="1:10" x14ac:dyDescent="0.2">
      <c r="A59" s="48" t="s">
        <v>323</v>
      </c>
      <c r="B59" s="48"/>
      <c r="C59" s="48"/>
      <c r="D59" s="48"/>
      <c r="E59" s="48"/>
      <c r="F59" s="48"/>
      <c r="G59" s="48"/>
      <c r="H59" s="48"/>
      <c r="I59" s="48"/>
      <c r="J59" s="48"/>
    </row>
    <row r="66" spans="3:3" ht="15.6" x14ac:dyDescent="0.2">
      <c r="C66" s="102"/>
    </row>
  </sheetData>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0"/>
  <sheetViews>
    <sheetView view="pageBreakPreview" zoomScaleNormal="100" zoomScaleSheetLayoutView="100" workbookViewId="0"/>
  </sheetViews>
  <sheetFormatPr defaultColWidth="9" defaultRowHeight="14.4" x14ac:dyDescent="0.2"/>
  <cols>
    <col min="1" max="4" width="9" style="85"/>
    <col min="5" max="5" width="14" style="85" customWidth="1"/>
    <col min="6" max="6" width="15.77734375" style="85" customWidth="1"/>
    <col min="7" max="7" width="6" style="85" customWidth="1"/>
    <col min="8" max="8" width="3" style="85" bestFit="1" customWidth="1"/>
    <col min="9" max="9" width="5.5546875" style="85" customWidth="1"/>
    <col min="10" max="10" width="3.44140625" style="85" bestFit="1" customWidth="1"/>
    <col min="11" max="11" width="5.5546875" style="85" customWidth="1"/>
    <col min="12" max="12" width="3.44140625" style="85" bestFit="1" customWidth="1"/>
    <col min="13" max="13" width="5.5546875" style="85" customWidth="1"/>
    <col min="14" max="14" width="3.44140625" style="85" bestFit="1" customWidth="1"/>
    <col min="15" max="15" width="5.5546875" style="85" customWidth="1"/>
    <col min="16" max="16" width="3.44140625" style="85" bestFit="1" customWidth="1"/>
    <col min="17" max="16384" width="9" style="85"/>
  </cols>
  <sheetData>
    <row r="1" spans="1:17" s="51" customFormat="1" ht="13.2" x14ac:dyDescent="0.2">
      <c r="G1" s="415"/>
      <c r="I1" s="415"/>
      <c r="K1" s="415"/>
      <c r="L1" s="415"/>
      <c r="M1" s="415"/>
      <c r="N1" s="415"/>
      <c r="O1" s="415"/>
      <c r="P1" s="415"/>
      <c r="Q1" s="348" t="s">
        <v>604</v>
      </c>
    </row>
    <row r="2" spans="1:17" s="51" customFormat="1" ht="26.25" customHeight="1" x14ac:dyDescent="0.2">
      <c r="A2" s="513" t="s">
        <v>315</v>
      </c>
      <c r="B2" s="513"/>
      <c r="C2" s="513"/>
      <c r="D2" s="513"/>
      <c r="E2" s="513"/>
      <c r="F2" s="513"/>
      <c r="G2" s="513"/>
      <c r="H2" s="513"/>
      <c r="I2" s="513"/>
      <c r="J2" s="513"/>
      <c r="K2" s="513"/>
      <c r="L2" s="513"/>
      <c r="M2" s="513"/>
      <c r="N2" s="513"/>
      <c r="O2" s="513"/>
      <c r="P2" s="513"/>
      <c r="Q2" s="513"/>
    </row>
    <row r="3" spans="1:17" s="51" customFormat="1" ht="11.25" customHeight="1" x14ac:dyDescent="0.2">
      <c r="G3" s="415"/>
      <c r="I3" s="415"/>
      <c r="K3" s="415"/>
      <c r="L3" s="415"/>
      <c r="M3" s="415"/>
      <c r="N3" s="415"/>
      <c r="O3" s="415"/>
      <c r="P3" s="415"/>
    </row>
    <row r="4" spans="1:17" s="51" customFormat="1" ht="18.75" customHeight="1" thickBot="1" x14ac:dyDescent="0.25">
      <c r="A4" s="89"/>
      <c r="G4" s="415"/>
      <c r="I4" s="415"/>
      <c r="K4" s="415"/>
      <c r="L4" s="415"/>
      <c r="M4" s="415"/>
      <c r="N4" s="415"/>
      <c r="O4" s="415"/>
      <c r="P4" s="415"/>
    </row>
    <row r="5" spans="1:17" s="51" customFormat="1" ht="21" customHeight="1" x14ac:dyDescent="0.2">
      <c r="A5" s="511" t="s">
        <v>16</v>
      </c>
      <c r="B5" s="512"/>
      <c r="C5" s="90" t="s">
        <v>125</v>
      </c>
      <c r="D5" s="90" t="s">
        <v>126</v>
      </c>
      <c r="E5" s="372" t="s">
        <v>603</v>
      </c>
      <c r="F5" s="329" t="s">
        <v>309</v>
      </c>
      <c r="G5" s="514" t="s">
        <v>17</v>
      </c>
      <c r="H5" s="515"/>
      <c r="I5" s="516" t="s">
        <v>423</v>
      </c>
      <c r="J5" s="517"/>
      <c r="K5" s="516" t="s">
        <v>424</v>
      </c>
      <c r="L5" s="517"/>
      <c r="M5" s="516" t="s">
        <v>619</v>
      </c>
      <c r="N5" s="517"/>
      <c r="O5" s="516" t="s">
        <v>620</v>
      </c>
      <c r="P5" s="517"/>
      <c r="Q5" s="351" t="s">
        <v>130</v>
      </c>
    </row>
    <row r="6" spans="1:17" s="51" customFormat="1" ht="21" customHeight="1" x14ac:dyDescent="0.2">
      <c r="A6" s="464" t="s">
        <v>623</v>
      </c>
      <c r="B6" s="465"/>
      <c r="C6" s="367" t="s">
        <v>129</v>
      </c>
      <c r="D6" s="368"/>
      <c r="E6" s="369"/>
      <c r="F6" s="417"/>
      <c r="G6" s="422"/>
      <c r="H6" s="420" t="s">
        <v>128</v>
      </c>
      <c r="I6" s="422"/>
      <c r="J6" s="93" t="s">
        <v>425</v>
      </c>
      <c r="K6" s="422"/>
      <c r="L6" s="93" t="s">
        <v>425</v>
      </c>
      <c r="M6" s="422"/>
      <c r="N6" s="93" t="s">
        <v>425</v>
      </c>
      <c r="O6" s="422"/>
      <c r="P6" s="93" t="s">
        <v>426</v>
      </c>
      <c r="Q6" s="370"/>
    </row>
    <row r="7" spans="1:17" s="51" customFormat="1" ht="21" customHeight="1" x14ac:dyDescent="0.2">
      <c r="A7" s="466"/>
      <c r="B7" s="467"/>
      <c r="C7" s="91" t="s">
        <v>129</v>
      </c>
      <c r="D7" s="92"/>
      <c r="E7" s="352"/>
      <c r="F7" s="418"/>
      <c r="G7" s="423"/>
      <c r="H7" s="420" t="s">
        <v>128</v>
      </c>
      <c r="I7" s="425"/>
      <c r="J7" s="93" t="s">
        <v>425</v>
      </c>
      <c r="K7" s="425"/>
      <c r="L7" s="93" t="s">
        <v>425</v>
      </c>
      <c r="M7" s="425"/>
      <c r="N7" s="93" t="s">
        <v>425</v>
      </c>
      <c r="O7" s="425"/>
      <c r="P7" s="93" t="s">
        <v>621</v>
      </c>
      <c r="Q7" s="94"/>
    </row>
    <row r="8" spans="1:17" s="51" customFormat="1" ht="21" customHeight="1" x14ac:dyDescent="0.2">
      <c r="A8" s="466"/>
      <c r="B8" s="467"/>
      <c r="C8" s="91" t="s">
        <v>129</v>
      </c>
      <c r="D8" s="92"/>
      <c r="E8" s="352"/>
      <c r="F8" s="418"/>
      <c r="G8" s="423"/>
      <c r="H8" s="420" t="s">
        <v>128</v>
      </c>
      <c r="I8" s="425"/>
      <c r="J8" s="93" t="s">
        <v>425</v>
      </c>
      <c r="K8" s="425"/>
      <c r="L8" s="93" t="s">
        <v>425</v>
      </c>
      <c r="M8" s="425"/>
      <c r="N8" s="93" t="s">
        <v>425</v>
      </c>
      <c r="O8" s="425"/>
      <c r="P8" s="93" t="s">
        <v>621</v>
      </c>
      <c r="Q8" s="94"/>
    </row>
    <row r="9" spans="1:17" s="51" customFormat="1" ht="21" customHeight="1" x14ac:dyDescent="0.2">
      <c r="A9" s="466"/>
      <c r="B9" s="467"/>
      <c r="C9" s="91" t="s">
        <v>129</v>
      </c>
      <c r="D9" s="92"/>
      <c r="E9" s="352"/>
      <c r="F9" s="418"/>
      <c r="G9" s="423"/>
      <c r="H9" s="420" t="s">
        <v>128</v>
      </c>
      <c r="I9" s="425"/>
      <c r="J9" s="93" t="s">
        <v>425</v>
      </c>
      <c r="K9" s="425"/>
      <c r="L9" s="93" t="s">
        <v>425</v>
      </c>
      <c r="M9" s="425"/>
      <c r="N9" s="93" t="s">
        <v>425</v>
      </c>
      <c r="O9" s="425"/>
      <c r="P9" s="93" t="s">
        <v>621</v>
      </c>
      <c r="Q9" s="94"/>
    </row>
    <row r="10" spans="1:17" s="51" customFormat="1" ht="21" customHeight="1" x14ac:dyDescent="0.2">
      <c r="A10" s="466"/>
      <c r="B10" s="467"/>
      <c r="C10" s="91" t="s">
        <v>129</v>
      </c>
      <c r="D10" s="92"/>
      <c r="E10" s="352"/>
      <c r="F10" s="418"/>
      <c r="G10" s="423"/>
      <c r="H10" s="420" t="s">
        <v>128</v>
      </c>
      <c r="I10" s="425"/>
      <c r="J10" s="93" t="s">
        <v>425</v>
      </c>
      <c r="K10" s="425"/>
      <c r="L10" s="93" t="s">
        <v>425</v>
      </c>
      <c r="M10" s="425"/>
      <c r="N10" s="93" t="s">
        <v>425</v>
      </c>
      <c r="O10" s="425"/>
      <c r="P10" s="93" t="s">
        <v>621</v>
      </c>
      <c r="Q10" s="94"/>
    </row>
    <row r="11" spans="1:17" s="51" customFormat="1" ht="21" customHeight="1" x14ac:dyDescent="0.2">
      <c r="A11" s="466"/>
      <c r="B11" s="467"/>
      <c r="C11" s="91" t="s">
        <v>129</v>
      </c>
      <c r="D11" s="92"/>
      <c r="E11" s="352"/>
      <c r="F11" s="418"/>
      <c r="G11" s="423"/>
      <c r="H11" s="420" t="s">
        <v>128</v>
      </c>
      <c r="I11" s="425"/>
      <c r="J11" s="93" t="s">
        <v>425</v>
      </c>
      <c r="K11" s="425"/>
      <c r="L11" s="93" t="s">
        <v>425</v>
      </c>
      <c r="M11" s="425"/>
      <c r="N11" s="93" t="s">
        <v>425</v>
      </c>
      <c r="O11" s="425"/>
      <c r="P11" s="93" t="s">
        <v>621</v>
      </c>
      <c r="Q11" s="94"/>
    </row>
    <row r="12" spans="1:17" s="51" customFormat="1" ht="21" customHeight="1" x14ac:dyDescent="0.2">
      <c r="A12" s="466"/>
      <c r="B12" s="467"/>
      <c r="C12" s="91" t="s">
        <v>129</v>
      </c>
      <c r="D12" s="92"/>
      <c r="E12" s="352"/>
      <c r="F12" s="418"/>
      <c r="G12" s="423"/>
      <c r="H12" s="420" t="s">
        <v>128</v>
      </c>
      <c r="I12" s="425"/>
      <c r="J12" s="93" t="s">
        <v>425</v>
      </c>
      <c r="K12" s="425"/>
      <c r="L12" s="93" t="s">
        <v>425</v>
      </c>
      <c r="M12" s="425"/>
      <c r="N12" s="93" t="s">
        <v>425</v>
      </c>
      <c r="O12" s="425"/>
      <c r="P12" s="93" t="s">
        <v>621</v>
      </c>
      <c r="Q12" s="94"/>
    </row>
    <row r="13" spans="1:17" s="51" customFormat="1" ht="21" customHeight="1" x14ac:dyDescent="0.2">
      <c r="A13" s="466"/>
      <c r="B13" s="467"/>
      <c r="C13" s="91" t="s">
        <v>129</v>
      </c>
      <c r="D13" s="92"/>
      <c r="E13" s="352"/>
      <c r="F13" s="418"/>
      <c r="G13" s="423"/>
      <c r="H13" s="420" t="s">
        <v>128</v>
      </c>
      <c r="I13" s="425"/>
      <c r="J13" s="93" t="s">
        <v>425</v>
      </c>
      <c r="K13" s="425"/>
      <c r="L13" s="93" t="s">
        <v>425</v>
      </c>
      <c r="M13" s="425"/>
      <c r="N13" s="93" t="s">
        <v>425</v>
      </c>
      <c r="O13" s="425"/>
      <c r="P13" s="93" t="s">
        <v>621</v>
      </c>
      <c r="Q13" s="94"/>
    </row>
    <row r="14" spans="1:17" s="51" customFormat="1" ht="21" customHeight="1" x14ac:dyDescent="0.2">
      <c r="A14" s="466"/>
      <c r="B14" s="467"/>
      <c r="C14" s="91" t="s">
        <v>129</v>
      </c>
      <c r="D14" s="92"/>
      <c r="E14" s="352"/>
      <c r="F14" s="418"/>
      <c r="G14" s="423"/>
      <c r="H14" s="420" t="s">
        <v>128</v>
      </c>
      <c r="I14" s="425"/>
      <c r="J14" s="93" t="s">
        <v>425</v>
      </c>
      <c r="K14" s="425"/>
      <c r="L14" s="93" t="s">
        <v>425</v>
      </c>
      <c r="M14" s="425"/>
      <c r="N14" s="93" t="s">
        <v>425</v>
      </c>
      <c r="O14" s="425"/>
      <c r="P14" s="93" t="s">
        <v>621</v>
      </c>
      <c r="Q14" s="94"/>
    </row>
    <row r="15" spans="1:17" s="51" customFormat="1" ht="21" customHeight="1" thickBot="1" x14ac:dyDescent="0.25">
      <c r="A15" s="472"/>
      <c r="B15" s="473"/>
      <c r="C15" s="95" t="s">
        <v>129</v>
      </c>
      <c r="D15" s="96"/>
      <c r="E15" s="371"/>
      <c r="F15" s="419"/>
      <c r="G15" s="424"/>
      <c r="H15" s="421" t="s">
        <v>128</v>
      </c>
      <c r="I15" s="426"/>
      <c r="J15" s="97" t="s">
        <v>425</v>
      </c>
      <c r="K15" s="426"/>
      <c r="L15" s="97" t="s">
        <v>425</v>
      </c>
      <c r="M15" s="426"/>
      <c r="N15" s="97" t="s">
        <v>425</v>
      </c>
      <c r="O15" s="426"/>
      <c r="P15" s="97" t="s">
        <v>621</v>
      </c>
      <c r="Q15" s="98"/>
    </row>
    <row r="30" spans="1:1" x14ac:dyDescent="0.2">
      <c r="A30" s="48"/>
    </row>
  </sheetData>
  <mergeCells count="17">
    <mergeCell ref="A5:B5"/>
    <mergeCell ref="A2:Q2"/>
    <mergeCell ref="A6:B6"/>
    <mergeCell ref="A12:B12"/>
    <mergeCell ref="A13:B13"/>
    <mergeCell ref="G5:H5"/>
    <mergeCell ref="I5:J5"/>
    <mergeCell ref="K5:L5"/>
    <mergeCell ref="M5:N5"/>
    <mergeCell ref="O5:P5"/>
    <mergeCell ref="A14:B14"/>
    <mergeCell ref="A15:B15"/>
    <mergeCell ref="A7:B7"/>
    <mergeCell ref="A8:B8"/>
    <mergeCell ref="A9:B9"/>
    <mergeCell ref="A10:B10"/>
    <mergeCell ref="A11:B11"/>
  </mergeCells>
  <phoneticPr fontId="5"/>
  <dataValidations count="2">
    <dataValidation type="list" allowBlank="1" showInputMessage="1" showErrorMessage="1" sqref="D6:D15" xr:uid="{3AA62311-EDE7-4A53-8B49-C8C475A31EF9}">
      <formula1>"特大,大型,普通"</formula1>
    </dataValidation>
    <dataValidation type="list" allowBlank="1" showInputMessage="1" showErrorMessage="1" sqref="F6:F15" xr:uid="{95BA410B-F5F7-48F8-BFF9-259B825FEF94}">
      <formula1>"セダン型,車いす,スロープ,ストレッチャー,兼用（寝台・車いす兼用車）,回転シート"</formula1>
    </dataValidation>
  </dataValidations>
  <printOptions horizontalCentered="1"/>
  <pageMargins left="0.59055118110236227" right="0.39370078740157483" top="0.59055118110236227" bottom="0.59055118110236227" header="0.51181102362204722" footer="0.51181102362204722"/>
  <pageSetup paperSize="9"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0"/>
  <sheetViews>
    <sheetView view="pageBreakPreview" zoomScaleNormal="100" workbookViewId="0"/>
  </sheetViews>
  <sheetFormatPr defaultColWidth="9" defaultRowHeight="13.2" x14ac:dyDescent="0.2"/>
  <cols>
    <col min="1" max="1" width="3.6640625" style="48" customWidth="1"/>
    <col min="2" max="16384" width="9" style="48"/>
  </cols>
  <sheetData>
    <row r="1" spans="1:7" ht="19.2" x14ac:dyDescent="0.25">
      <c r="E1" s="103" t="s">
        <v>27</v>
      </c>
    </row>
    <row r="2" spans="1:7" ht="8.25" customHeight="1" x14ac:dyDescent="0.2">
      <c r="A2" s="104"/>
    </row>
    <row r="3" spans="1:7" ht="20.100000000000001" customHeight="1" x14ac:dyDescent="0.2">
      <c r="A3" s="87"/>
      <c r="B3" s="48" t="s">
        <v>132</v>
      </c>
    </row>
    <row r="4" spans="1:7" ht="20.100000000000001" customHeight="1" x14ac:dyDescent="0.2">
      <c r="A4" s="354" t="s">
        <v>29</v>
      </c>
      <c r="B4" s="48" t="s">
        <v>133</v>
      </c>
    </row>
    <row r="5" spans="1:7" ht="20.100000000000001" customHeight="1" x14ac:dyDescent="0.2">
      <c r="A5" s="354" t="s">
        <v>29</v>
      </c>
      <c r="B5" s="48" t="s">
        <v>548</v>
      </c>
    </row>
    <row r="6" spans="1:7" ht="20.100000000000001" customHeight="1" x14ac:dyDescent="0.2">
      <c r="A6" s="354" t="s">
        <v>29</v>
      </c>
      <c r="B6" s="48" t="s">
        <v>549</v>
      </c>
    </row>
    <row r="7" spans="1:7" ht="20.100000000000001" customHeight="1" x14ac:dyDescent="0.2">
      <c r="A7" s="354" t="s">
        <v>29</v>
      </c>
      <c r="B7" s="48" t="s">
        <v>550</v>
      </c>
    </row>
    <row r="8" spans="1:7" ht="20.100000000000001" customHeight="1" x14ac:dyDescent="0.2">
      <c r="A8" s="354" t="s">
        <v>29</v>
      </c>
      <c r="B8" s="48" t="s">
        <v>551</v>
      </c>
    </row>
    <row r="9" spans="1:7" ht="20.100000000000001" customHeight="1" x14ac:dyDescent="0.2">
      <c r="A9" s="354" t="s">
        <v>29</v>
      </c>
      <c r="B9" s="48" t="s">
        <v>552</v>
      </c>
    </row>
    <row r="10" spans="1:7" ht="20.100000000000001" customHeight="1" x14ac:dyDescent="0.2">
      <c r="A10" s="354" t="s">
        <v>29</v>
      </c>
      <c r="B10" s="48" t="s">
        <v>553</v>
      </c>
    </row>
    <row r="11" spans="1:7" ht="20.100000000000001" customHeight="1" x14ac:dyDescent="0.2">
      <c r="A11" s="354" t="s">
        <v>29</v>
      </c>
      <c r="B11" s="48" t="s">
        <v>131</v>
      </c>
      <c r="G11" s="87"/>
    </row>
    <row r="12" spans="1:7" ht="20.100000000000001" customHeight="1" x14ac:dyDescent="0.2">
      <c r="A12" s="354" t="s">
        <v>29</v>
      </c>
      <c r="B12" s="48" t="s">
        <v>311</v>
      </c>
    </row>
    <row r="13" spans="1:7" ht="20.100000000000001" customHeight="1" x14ac:dyDescent="0.2">
      <c r="A13" s="354" t="s">
        <v>29</v>
      </c>
      <c r="B13" s="48" t="s">
        <v>457</v>
      </c>
    </row>
    <row r="14" spans="1:7" ht="20.100000000000001" customHeight="1" x14ac:dyDescent="0.2">
      <c r="A14" s="354" t="s">
        <v>29</v>
      </c>
      <c r="B14" s="48" t="s">
        <v>448</v>
      </c>
      <c r="G14" s="87"/>
    </row>
    <row r="15" spans="1:7" ht="20.100000000000001" customHeight="1" x14ac:dyDescent="0.2">
      <c r="A15" s="416"/>
      <c r="B15" s="48" t="s">
        <v>284</v>
      </c>
    </row>
    <row r="16" spans="1:7" ht="20.100000000000001" customHeight="1" x14ac:dyDescent="0.2">
      <c r="A16" s="354" t="s">
        <v>29</v>
      </c>
      <c r="B16" s="48" t="s">
        <v>232</v>
      </c>
    </row>
    <row r="17" spans="1:2" ht="20.100000000000001" customHeight="1" x14ac:dyDescent="0.2">
      <c r="A17" s="444"/>
      <c r="B17" s="48" t="s">
        <v>135</v>
      </c>
    </row>
    <row r="18" spans="1:2" ht="20.100000000000001" customHeight="1" x14ac:dyDescent="0.2">
      <c r="A18" s="354" t="s">
        <v>29</v>
      </c>
      <c r="B18" s="48" t="s">
        <v>306</v>
      </c>
    </row>
    <row r="19" spans="1:2" ht="20.100000000000001" customHeight="1" x14ac:dyDescent="0.2">
      <c r="A19" s="354" t="s">
        <v>29</v>
      </c>
      <c r="B19" s="48" t="s">
        <v>134</v>
      </c>
    </row>
    <row r="20" spans="1:2" ht="20.100000000000001" customHeight="1" x14ac:dyDescent="0.2">
      <c r="A20" s="354" t="s">
        <v>29</v>
      </c>
      <c r="B20" s="48" t="s">
        <v>312</v>
      </c>
    </row>
    <row r="21" spans="1:2" ht="20.100000000000001" customHeight="1" x14ac:dyDescent="0.2">
      <c r="A21" s="354" t="s">
        <v>29</v>
      </c>
      <c r="B21" s="48" t="s">
        <v>30</v>
      </c>
    </row>
    <row r="22" spans="1:2" ht="20.100000000000001" customHeight="1" x14ac:dyDescent="0.2">
      <c r="A22" s="416"/>
      <c r="B22" s="48" t="s">
        <v>285</v>
      </c>
    </row>
    <row r="23" spans="1:2" ht="20.100000000000001" customHeight="1" x14ac:dyDescent="0.2">
      <c r="A23" s="354" t="s">
        <v>29</v>
      </c>
      <c r="B23" s="48" t="s">
        <v>136</v>
      </c>
    </row>
    <row r="24" spans="1:2" ht="20.100000000000001" customHeight="1" x14ac:dyDescent="0.2">
      <c r="A24" s="354" t="s">
        <v>29</v>
      </c>
      <c r="B24" s="48" t="s">
        <v>137</v>
      </c>
    </row>
    <row r="25" spans="1:2" ht="20.100000000000001" customHeight="1" x14ac:dyDescent="0.2">
      <c r="A25" s="354" t="s">
        <v>29</v>
      </c>
      <c r="B25" s="48" t="s">
        <v>138</v>
      </c>
    </row>
    <row r="26" spans="1:2" ht="20.100000000000001" customHeight="1" x14ac:dyDescent="0.2">
      <c r="A26" s="416"/>
      <c r="B26" s="48" t="s">
        <v>286</v>
      </c>
    </row>
    <row r="27" spans="1:2" ht="20.100000000000001" customHeight="1" x14ac:dyDescent="0.2">
      <c r="A27" s="354" t="s">
        <v>29</v>
      </c>
      <c r="B27" s="48" t="s">
        <v>320</v>
      </c>
    </row>
    <row r="28" spans="1:2" ht="20.100000000000001" customHeight="1" x14ac:dyDescent="0.2">
      <c r="A28" s="354" t="s">
        <v>29</v>
      </c>
      <c r="B28" s="48" t="s">
        <v>31</v>
      </c>
    </row>
    <row r="29" spans="1:2" ht="20.100000000000001" customHeight="1" x14ac:dyDescent="0.2">
      <c r="A29" s="354" t="s">
        <v>29</v>
      </c>
      <c r="B29" s="48" t="s">
        <v>32</v>
      </c>
    </row>
    <row r="30" spans="1:2" ht="20.100000000000001" customHeight="1" x14ac:dyDescent="0.2">
      <c r="A30" s="416"/>
      <c r="B30" s="48" t="s">
        <v>287</v>
      </c>
    </row>
    <row r="31" spans="1:2" ht="20.100000000000001" customHeight="1" x14ac:dyDescent="0.2">
      <c r="A31" s="354" t="s">
        <v>29</v>
      </c>
      <c r="B31" s="48" t="s">
        <v>270</v>
      </c>
    </row>
    <row r="32" spans="1:2" ht="20.100000000000001" customHeight="1" x14ac:dyDescent="0.2">
      <c r="A32" s="444"/>
      <c r="B32" s="48" t="s">
        <v>269</v>
      </c>
    </row>
    <row r="33" spans="1:11" ht="20.100000000000001" customHeight="1" x14ac:dyDescent="0.2">
      <c r="A33" s="354" t="s">
        <v>29</v>
      </c>
      <c r="B33" s="48" t="s">
        <v>271</v>
      </c>
    </row>
    <row r="34" spans="1:11" ht="20.100000000000001" customHeight="1" x14ac:dyDescent="0.2">
      <c r="A34" s="354" t="s">
        <v>29</v>
      </c>
      <c r="B34" s="48" t="s">
        <v>268</v>
      </c>
    </row>
    <row r="35" spans="1:11" ht="20.100000000000001" customHeight="1" x14ac:dyDescent="0.2">
      <c r="A35" s="416"/>
      <c r="B35" s="48" t="s">
        <v>288</v>
      </c>
    </row>
    <row r="36" spans="1:11" ht="20.100000000000001" customHeight="1" x14ac:dyDescent="0.2">
      <c r="A36" s="354" t="s">
        <v>29</v>
      </c>
      <c r="B36" s="48" t="s">
        <v>33</v>
      </c>
    </row>
    <row r="37" spans="1:11" ht="20.100000000000001" customHeight="1" x14ac:dyDescent="0.2">
      <c r="A37" s="354" t="s">
        <v>29</v>
      </c>
      <c r="B37" s="48" t="s">
        <v>34</v>
      </c>
    </row>
    <row r="38" spans="1:11" ht="20.100000000000001" customHeight="1" x14ac:dyDescent="0.2">
      <c r="A38" s="354" t="s">
        <v>29</v>
      </c>
      <c r="B38" s="48" t="s">
        <v>35</v>
      </c>
    </row>
    <row r="39" spans="1:11" ht="20.100000000000001" customHeight="1" x14ac:dyDescent="0.2">
      <c r="A39" s="416"/>
      <c r="B39" s="48" t="s">
        <v>289</v>
      </c>
    </row>
    <row r="40" spans="1:11" ht="20.100000000000001" customHeight="1" x14ac:dyDescent="0.2">
      <c r="A40" s="354" t="s">
        <v>29</v>
      </c>
      <c r="B40" s="48" t="s">
        <v>36</v>
      </c>
    </row>
    <row r="41" spans="1:11" ht="20.100000000000001" customHeight="1" x14ac:dyDescent="0.2">
      <c r="A41" s="354" t="s">
        <v>29</v>
      </c>
      <c r="B41" s="48" t="s">
        <v>37</v>
      </c>
    </row>
    <row r="42" spans="1:11" ht="20.100000000000001" customHeight="1" x14ac:dyDescent="0.2">
      <c r="A42" s="354" t="s">
        <v>29</v>
      </c>
      <c r="B42" s="48" t="s">
        <v>38</v>
      </c>
    </row>
    <row r="43" spans="1:11" ht="20.100000000000001" customHeight="1" x14ac:dyDescent="0.2">
      <c r="A43" s="354" t="s">
        <v>29</v>
      </c>
      <c r="B43" s="518" t="s">
        <v>554</v>
      </c>
      <c r="C43" s="518"/>
      <c r="D43" s="518"/>
      <c r="E43" s="518"/>
      <c r="F43" s="518"/>
      <c r="G43" s="518"/>
      <c r="H43" s="518"/>
      <c r="I43" s="518"/>
      <c r="J43" s="518"/>
      <c r="K43" s="518"/>
    </row>
    <row r="44" spans="1:11" ht="31.5" customHeight="1" x14ac:dyDescent="0.2">
      <c r="A44" s="416"/>
      <c r="B44" s="518"/>
      <c r="C44" s="518"/>
      <c r="D44" s="518"/>
      <c r="E44" s="518"/>
      <c r="F44" s="518"/>
      <c r="G44" s="518"/>
      <c r="H44" s="518"/>
      <c r="I44" s="518"/>
      <c r="J44" s="518"/>
      <c r="K44" s="518"/>
    </row>
    <row r="45" spans="1:11" ht="32.25" customHeight="1" x14ac:dyDescent="0.2">
      <c r="A45" s="374" t="s">
        <v>29</v>
      </c>
      <c r="B45" s="520" t="s">
        <v>326</v>
      </c>
      <c r="C45" s="520"/>
      <c r="D45" s="520"/>
      <c r="E45" s="520"/>
      <c r="F45" s="520"/>
      <c r="G45" s="520"/>
      <c r="H45" s="520"/>
      <c r="I45" s="520"/>
      <c r="J45" s="520"/>
      <c r="K45" s="520"/>
    </row>
    <row r="46" spans="1:11" ht="42.75" customHeight="1" thickBot="1" x14ac:dyDescent="0.25">
      <c r="A46" s="375" t="s">
        <v>29</v>
      </c>
      <c r="B46" s="519" t="s">
        <v>324</v>
      </c>
      <c r="C46" s="519"/>
      <c r="D46" s="519"/>
      <c r="E46" s="519"/>
      <c r="F46" s="519"/>
      <c r="G46" s="519"/>
      <c r="H46" s="519"/>
      <c r="I46" s="519"/>
      <c r="J46" s="519"/>
      <c r="K46" s="519"/>
    </row>
    <row r="47" spans="1:11" ht="20.100000000000001" customHeight="1" x14ac:dyDescent="0.2">
      <c r="A47" s="105" t="s">
        <v>28</v>
      </c>
    </row>
    <row r="48" spans="1:11" ht="20.100000000000001" customHeight="1" x14ac:dyDescent="0.2">
      <c r="A48" s="48" t="s">
        <v>272</v>
      </c>
    </row>
    <row r="49" spans="1:1" ht="20.100000000000001" customHeight="1" x14ac:dyDescent="0.2">
      <c r="A49" s="48" t="s">
        <v>283</v>
      </c>
    </row>
    <row r="50" spans="1:1" ht="20.100000000000001" customHeight="1" x14ac:dyDescent="0.2">
      <c r="A50" s="48" t="s">
        <v>325</v>
      </c>
    </row>
  </sheetData>
  <mergeCells count="3">
    <mergeCell ref="B43:K44"/>
    <mergeCell ref="B46:K46"/>
    <mergeCell ref="B45:K45"/>
  </mergeCells>
  <phoneticPr fontId="5"/>
  <dataValidations count="1">
    <dataValidation type="list" allowBlank="1" showInputMessage="1" showErrorMessage="1" sqref="A4:A14 A45:A46 A23:A25 A27:A29 A18:A21 A36:A38 A40:A43 A16 A31 A33:A34" xr:uid="{DB5B2249-8CAD-4111-8D83-556EA3252064}">
      <formula1>"□,☑"</formula1>
    </dataValidation>
  </dataValidations>
  <printOptions horizontalCentered="1"/>
  <pageMargins left="0.59055118110236227" right="0.39370078740157483" top="0.59055118110236227" bottom="0.59055118110236227" header="0.51181102362204722" footer="0.51181102362204722"/>
  <pageSetup paperSize="9" scale="7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6"/>
  <sheetViews>
    <sheetView view="pageBreakPreview" zoomScaleNormal="100" zoomScaleSheetLayoutView="100" workbookViewId="0"/>
  </sheetViews>
  <sheetFormatPr defaultColWidth="9" defaultRowHeight="13.2" x14ac:dyDescent="0.2"/>
  <cols>
    <col min="1" max="1" width="4.6640625" style="1" customWidth="1"/>
    <col min="2" max="2" width="5" style="1" customWidth="1"/>
    <col min="3" max="3" width="4.88671875" style="1" customWidth="1"/>
    <col min="4" max="4" width="2.6640625" style="1" customWidth="1"/>
    <col min="5" max="7" width="4.6640625" style="1" customWidth="1"/>
    <col min="8" max="9" width="3.109375" style="1" customWidth="1"/>
    <col min="10" max="13" width="4.6640625" style="1" customWidth="1"/>
    <col min="14" max="14" width="7.77734375" style="1" customWidth="1"/>
    <col min="15" max="15" width="3.44140625" style="1" customWidth="1"/>
    <col min="16" max="18" width="4.6640625" style="1" customWidth="1"/>
    <col min="19" max="16384" width="9" style="1"/>
  </cols>
  <sheetData>
    <row r="1" spans="1:18" ht="20.100000000000001" customHeight="1" x14ac:dyDescent="0.2">
      <c r="R1" s="9" t="s">
        <v>139</v>
      </c>
    </row>
    <row r="2" spans="1:18" ht="20.100000000000001" customHeight="1" x14ac:dyDescent="0.25">
      <c r="I2" s="16" t="s">
        <v>141</v>
      </c>
    </row>
    <row r="3" spans="1:18" ht="29.25" customHeight="1" x14ac:dyDescent="0.2">
      <c r="M3" s="9"/>
      <c r="N3" s="9" t="s">
        <v>610</v>
      </c>
      <c r="O3" s="536"/>
      <c r="P3" s="536"/>
      <c r="Q3" s="536"/>
      <c r="R3" s="10" t="s">
        <v>609</v>
      </c>
    </row>
    <row r="4" spans="1:18" ht="20.100000000000001" customHeight="1" x14ac:dyDescent="0.2">
      <c r="A4" s="1" t="s">
        <v>140</v>
      </c>
      <c r="K4" s="18"/>
      <c r="L4" s="18"/>
    </row>
    <row r="5" spans="1:18" ht="20.100000000000001" customHeight="1" x14ac:dyDescent="0.2">
      <c r="B5" s="31"/>
      <c r="D5" s="9" t="s">
        <v>614</v>
      </c>
      <c r="E5" s="353">
        <v>0</v>
      </c>
      <c r="F5" s="1" t="s">
        <v>611</v>
      </c>
      <c r="J5" s="9" t="s">
        <v>613</v>
      </c>
      <c r="K5" s="353">
        <v>0</v>
      </c>
      <c r="L5" s="1" t="s">
        <v>611</v>
      </c>
      <c r="O5" s="9" t="s">
        <v>612</v>
      </c>
      <c r="P5" s="1">
        <f>IF(E5="","",IF(K5="","",E5+K5))</f>
        <v>0</v>
      </c>
      <c r="Q5" s="1" t="s">
        <v>611</v>
      </c>
    </row>
    <row r="6" spans="1:18" ht="20.100000000000001" customHeight="1" x14ac:dyDescent="0.2">
      <c r="D6" s="10" t="s">
        <v>230</v>
      </c>
      <c r="E6" s="540" t="s">
        <v>226</v>
      </c>
      <c r="F6" s="540"/>
      <c r="G6" s="540"/>
      <c r="H6" s="540"/>
      <c r="I6" s="540"/>
      <c r="J6" s="10"/>
      <c r="K6" s="541" t="s">
        <v>228</v>
      </c>
      <c r="L6" s="541"/>
      <c r="M6" s="541"/>
      <c r="N6" s="541"/>
    </row>
    <row r="7" spans="1:18" ht="20.100000000000001" customHeight="1" x14ac:dyDescent="0.2">
      <c r="D7" s="10"/>
      <c r="E7" s="540" t="s">
        <v>227</v>
      </c>
      <c r="F7" s="540"/>
      <c r="G7" s="540"/>
      <c r="H7" s="540"/>
      <c r="I7" s="540"/>
      <c r="J7" s="10"/>
      <c r="K7" s="541" t="s">
        <v>229</v>
      </c>
      <c r="L7" s="541"/>
      <c r="M7" s="541"/>
      <c r="N7" s="541"/>
    </row>
    <row r="8" spans="1:18" ht="20.100000000000001" customHeight="1" x14ac:dyDescent="0.2">
      <c r="E8" s="34"/>
      <c r="K8" s="34"/>
    </row>
    <row r="9" spans="1:18" ht="19.8" customHeight="1" x14ac:dyDescent="0.2">
      <c r="A9" s="1" t="s">
        <v>53</v>
      </c>
    </row>
    <row r="10" spans="1:18" ht="9.9" customHeight="1" x14ac:dyDescent="0.2"/>
    <row r="11" spans="1:18" ht="20.100000000000001" customHeight="1" x14ac:dyDescent="0.2">
      <c r="I11" s="17"/>
      <c r="J11" s="12"/>
      <c r="K11" s="25" t="s">
        <v>143</v>
      </c>
      <c r="L11" s="24"/>
      <c r="M11" s="521" t="s">
        <v>108</v>
      </c>
      <c r="N11" s="522"/>
      <c r="O11" s="22"/>
      <c r="P11" s="521" t="s">
        <v>145</v>
      </c>
      <c r="Q11" s="523"/>
      <c r="R11" s="522"/>
    </row>
    <row r="12" spans="1:18" ht="20.100000000000001" customHeight="1" x14ac:dyDescent="0.2">
      <c r="A12" s="12"/>
      <c r="B12" s="25" t="s">
        <v>308</v>
      </c>
      <c r="C12" s="13"/>
      <c r="D12" s="22"/>
      <c r="E12" s="21"/>
      <c r="F12" s="25" t="s">
        <v>142</v>
      </c>
      <c r="G12" s="13"/>
      <c r="H12" s="20"/>
      <c r="I12" s="23"/>
      <c r="J12" s="428" t="s">
        <v>48</v>
      </c>
      <c r="K12" s="542"/>
      <c r="L12" s="543"/>
      <c r="M12" s="428" t="s">
        <v>48</v>
      </c>
      <c r="N12" s="427"/>
      <c r="P12" s="524"/>
      <c r="Q12" s="525"/>
      <c r="R12" s="526"/>
    </row>
    <row r="13" spans="1:18" ht="20.100000000000001" customHeight="1" x14ac:dyDescent="0.2">
      <c r="A13" s="428" t="s">
        <v>52</v>
      </c>
      <c r="B13" s="542"/>
      <c r="C13" s="543"/>
      <c r="E13" s="428" t="s">
        <v>48</v>
      </c>
      <c r="F13" s="542"/>
      <c r="G13" s="543"/>
      <c r="I13" s="23"/>
      <c r="K13" s="26"/>
      <c r="Q13" s="26"/>
    </row>
    <row r="14" spans="1:18" ht="20.100000000000001" customHeight="1" x14ac:dyDescent="0.2">
      <c r="A14" s="19"/>
      <c r="B14" s="18"/>
      <c r="D14" s="18"/>
      <c r="E14" s="19"/>
      <c r="F14" s="18"/>
      <c r="I14" s="22"/>
      <c r="J14" s="12"/>
      <c r="K14" s="25" t="s">
        <v>144</v>
      </c>
      <c r="L14" s="24"/>
      <c r="M14" s="521" t="s">
        <v>108</v>
      </c>
      <c r="N14" s="522"/>
      <c r="O14" s="45"/>
      <c r="P14" s="45"/>
      <c r="Q14" s="45"/>
      <c r="R14" s="45"/>
    </row>
    <row r="15" spans="1:18" ht="20.100000000000001" customHeight="1" x14ac:dyDescent="0.2">
      <c r="J15" s="428" t="s">
        <v>48</v>
      </c>
      <c r="K15" s="542"/>
      <c r="L15" s="543"/>
      <c r="M15" s="428" t="s">
        <v>48</v>
      </c>
      <c r="N15" s="427"/>
      <c r="O15" s="18"/>
      <c r="P15" s="18"/>
      <c r="Q15" s="18"/>
      <c r="R15" s="18"/>
    </row>
    <row r="16" spans="1:18" ht="20.100000000000001" customHeight="1" x14ac:dyDescent="0.2">
      <c r="D16" s="445"/>
      <c r="E16" s="446"/>
      <c r="F16" s="446"/>
      <c r="G16" s="446"/>
      <c r="H16" s="446"/>
      <c r="I16" s="446"/>
      <c r="J16" s="446"/>
      <c r="K16" s="446"/>
      <c r="L16" s="446"/>
      <c r="M16" s="446"/>
      <c r="N16" s="446"/>
      <c r="O16" s="446"/>
      <c r="P16" s="446"/>
      <c r="Q16" s="446"/>
      <c r="R16" s="446"/>
    </row>
    <row r="17" spans="1:17" ht="20.100000000000001" customHeight="1" x14ac:dyDescent="0.2">
      <c r="A17" s="1" t="s">
        <v>146</v>
      </c>
    </row>
    <row r="18" spans="1:17" ht="15.75" customHeight="1" x14ac:dyDescent="0.2">
      <c r="B18" s="534" t="s">
        <v>147</v>
      </c>
      <c r="C18" s="535"/>
      <c r="D18" s="537"/>
      <c r="E18" s="538"/>
      <c r="F18" s="539"/>
      <c r="G18" s="34"/>
      <c r="H18" s="34"/>
      <c r="I18" s="546" t="s">
        <v>150</v>
      </c>
      <c r="J18" s="547"/>
      <c r="K18" s="547"/>
      <c r="L18" s="548"/>
      <c r="M18" s="527"/>
      <c r="N18" s="528"/>
    </row>
    <row r="19" spans="1:17" ht="15.75" customHeight="1" x14ac:dyDescent="0.2">
      <c r="B19" s="544" t="s">
        <v>148</v>
      </c>
      <c r="C19" s="545"/>
      <c r="D19" s="537"/>
      <c r="E19" s="538"/>
      <c r="F19" s="539"/>
      <c r="G19" s="34"/>
      <c r="H19" s="34"/>
      <c r="I19" s="534" t="s">
        <v>149</v>
      </c>
      <c r="J19" s="549"/>
      <c r="K19" s="549"/>
      <c r="L19" s="535"/>
      <c r="M19" s="527"/>
      <c r="N19" s="528"/>
    </row>
    <row r="20" spans="1:17" ht="8.25" customHeight="1" x14ac:dyDescent="0.2">
      <c r="B20" s="46"/>
      <c r="C20" s="46"/>
      <c r="D20" s="18"/>
      <c r="E20" s="18"/>
      <c r="F20" s="18"/>
      <c r="I20" s="46"/>
      <c r="J20" s="46"/>
      <c r="K20" s="46"/>
      <c r="L20" s="46"/>
      <c r="M20" s="18"/>
      <c r="N20" s="18"/>
    </row>
    <row r="21" spans="1:17" ht="15.75" customHeight="1" x14ac:dyDescent="0.2">
      <c r="B21" s="47" t="s">
        <v>151</v>
      </c>
      <c r="C21" s="46"/>
      <c r="D21" s="18"/>
      <c r="E21" s="18"/>
      <c r="F21" s="18"/>
      <c r="I21" s="46"/>
      <c r="J21" s="46"/>
      <c r="K21" s="46"/>
      <c r="L21" s="46"/>
      <c r="M21" s="18"/>
      <c r="N21" s="18"/>
    </row>
    <row r="22" spans="1:17" ht="15.75" customHeight="1" x14ac:dyDescent="0.2">
      <c r="B22" s="534" t="s">
        <v>152</v>
      </c>
      <c r="C22" s="549"/>
      <c r="D22" s="549"/>
      <c r="E22" s="549"/>
      <c r="F22" s="549"/>
      <c r="G22" s="535"/>
      <c r="H22" s="529"/>
      <c r="I22" s="530"/>
      <c r="J22" s="530"/>
      <c r="K22" s="530"/>
      <c r="L22" s="531"/>
      <c r="M22" s="532" t="s">
        <v>615</v>
      </c>
      <c r="N22" s="533"/>
    </row>
    <row r="23" spans="1:17" ht="9.9" customHeight="1" x14ac:dyDescent="0.2"/>
    <row r="24" spans="1:17" ht="9.9" customHeight="1" x14ac:dyDescent="0.2"/>
    <row r="25" spans="1:17" ht="20.100000000000001" customHeight="1" x14ac:dyDescent="0.2">
      <c r="A25" s="1" t="s">
        <v>153</v>
      </c>
    </row>
    <row r="26" spans="1:17" ht="20.100000000000001" customHeight="1" x14ac:dyDescent="0.2">
      <c r="B26" s="1" t="s">
        <v>154</v>
      </c>
    </row>
    <row r="27" spans="1:17" ht="20.100000000000001" customHeight="1" x14ac:dyDescent="0.2">
      <c r="C27" s="1" t="s">
        <v>49</v>
      </c>
      <c r="I27" s="9"/>
      <c r="J27" s="1" t="s">
        <v>616</v>
      </c>
      <c r="K27" s="376"/>
      <c r="L27" s="1" t="s">
        <v>617</v>
      </c>
    </row>
    <row r="28" spans="1:17" ht="20.100000000000001" customHeight="1" x14ac:dyDescent="0.2">
      <c r="B28" s="1" t="s">
        <v>54</v>
      </c>
    </row>
    <row r="29" spans="1:17" ht="18.75" customHeight="1" x14ac:dyDescent="0.2">
      <c r="B29" s="48"/>
      <c r="C29" s="564" t="s">
        <v>164</v>
      </c>
      <c r="D29" s="565"/>
      <c r="E29" s="51"/>
      <c r="F29" s="559" t="s">
        <v>57</v>
      </c>
      <c r="G29" s="560"/>
      <c r="H29" s="560"/>
      <c r="I29" s="560"/>
      <c r="J29" s="561"/>
      <c r="K29" s="51"/>
      <c r="L29" s="559" t="s">
        <v>56</v>
      </c>
      <c r="M29" s="561"/>
      <c r="N29" s="48"/>
    </row>
    <row r="30" spans="1:17" ht="20.100000000000001" customHeight="1" x14ac:dyDescent="0.2">
      <c r="B30" s="48"/>
      <c r="C30" s="51"/>
      <c r="D30" s="52"/>
      <c r="E30" s="53"/>
      <c r="F30" s="48"/>
      <c r="G30" s="48"/>
      <c r="H30" s="51"/>
      <c r="I30" s="48"/>
      <c r="J30" s="48"/>
      <c r="K30" s="48"/>
      <c r="L30" s="48"/>
      <c r="M30" s="48"/>
      <c r="N30" s="48"/>
      <c r="O30" s="48"/>
      <c r="P30" s="48"/>
      <c r="Q30" s="48"/>
    </row>
    <row r="31" spans="1:17" ht="20.100000000000001" customHeight="1" x14ac:dyDescent="0.2">
      <c r="B31" s="48"/>
      <c r="C31" s="557" t="s">
        <v>55</v>
      </c>
      <c r="D31" s="558"/>
      <c r="E31" s="48"/>
      <c r="F31" s="54"/>
      <c r="G31" s="557" t="s">
        <v>165</v>
      </c>
      <c r="H31" s="558"/>
      <c r="I31" s="54"/>
      <c r="J31" s="48"/>
      <c r="K31" s="48"/>
      <c r="L31" s="48"/>
      <c r="M31" s="48"/>
      <c r="N31" s="48"/>
      <c r="O31" s="48"/>
      <c r="P31" s="48"/>
      <c r="Q31" s="48"/>
    </row>
    <row r="32" spans="1:17" s="48" customFormat="1" ht="9" customHeight="1" x14ac:dyDescent="0.2">
      <c r="C32" s="50"/>
      <c r="D32" s="49"/>
      <c r="F32" s="49"/>
      <c r="G32" s="49"/>
      <c r="H32" s="49"/>
      <c r="I32" s="49"/>
    </row>
    <row r="33" spans="1:18" s="48" customFormat="1" ht="8.25" customHeight="1" x14ac:dyDescent="0.2">
      <c r="C33" s="50"/>
      <c r="D33" s="49"/>
      <c r="F33" s="49"/>
      <c r="G33" s="49"/>
      <c r="H33" s="49"/>
      <c r="I33" s="49"/>
    </row>
    <row r="34" spans="1:18" ht="20.100000000000001" customHeight="1" x14ac:dyDescent="0.2">
      <c r="A34" s="1" t="s">
        <v>156</v>
      </c>
    </row>
    <row r="35" spans="1:18" ht="20.100000000000001" customHeight="1" x14ac:dyDescent="0.2">
      <c r="B35" s="1" t="s">
        <v>50</v>
      </c>
      <c r="F35" s="14" t="s">
        <v>48</v>
      </c>
      <c r="G35" s="562"/>
      <c r="H35" s="562"/>
      <c r="I35" s="562"/>
      <c r="J35" s="562"/>
    </row>
    <row r="36" spans="1:18" ht="20.100000000000001" customHeight="1" x14ac:dyDescent="0.2">
      <c r="B36" s="1" t="s">
        <v>51</v>
      </c>
      <c r="F36" s="15" t="s">
        <v>48</v>
      </c>
      <c r="G36" s="563"/>
      <c r="H36" s="563"/>
      <c r="I36" s="563"/>
      <c r="J36" s="563"/>
    </row>
    <row r="37" spans="1:18" s="48" customFormat="1" ht="9" customHeight="1" x14ac:dyDescent="0.2">
      <c r="C37" s="49"/>
      <c r="D37" s="49"/>
      <c r="F37" s="49"/>
      <c r="G37" s="49"/>
      <c r="H37" s="49"/>
      <c r="I37" s="49"/>
    </row>
    <row r="38" spans="1:18" ht="19.8" customHeight="1" x14ac:dyDescent="0.2">
      <c r="A38" s="1" t="s">
        <v>157</v>
      </c>
    </row>
    <row r="39" spans="1:18" ht="19.8" customHeight="1" x14ac:dyDescent="0.2">
      <c r="B39" s="1" t="s">
        <v>155</v>
      </c>
      <c r="E39" s="14" t="s">
        <v>48</v>
      </c>
      <c r="F39" s="562"/>
      <c r="G39" s="562"/>
      <c r="H39" s="562"/>
      <c r="I39" s="562"/>
    </row>
    <row r="40" spans="1:18" x14ac:dyDescent="0.2">
      <c r="E40" s="27"/>
      <c r="F40" s="18"/>
      <c r="G40" s="18"/>
      <c r="H40" s="18"/>
      <c r="I40" s="18"/>
    </row>
    <row r="41" spans="1:18" ht="19.8" customHeight="1" x14ac:dyDescent="0.2">
      <c r="A41" s="1" t="s">
        <v>158</v>
      </c>
    </row>
    <row r="42" spans="1:18" ht="3.75" customHeight="1" x14ac:dyDescent="0.2"/>
    <row r="43" spans="1:18" ht="13.5" customHeight="1" x14ac:dyDescent="0.2">
      <c r="B43" s="553" t="s">
        <v>162</v>
      </c>
      <c r="C43" s="553"/>
      <c r="D43" s="553"/>
      <c r="E43" s="553"/>
      <c r="G43" s="553" t="s">
        <v>539</v>
      </c>
      <c r="H43" s="553"/>
      <c r="I43" s="553"/>
      <c r="J43" s="553"/>
      <c r="K43" s="553"/>
      <c r="L43" s="553"/>
      <c r="N43" s="550" t="s">
        <v>540</v>
      </c>
      <c r="O43" s="551"/>
      <c r="P43" s="551"/>
      <c r="Q43" s="551"/>
      <c r="R43" s="552"/>
    </row>
    <row r="44" spans="1:18" ht="14.25" customHeight="1" x14ac:dyDescent="0.2">
      <c r="B44" s="429" t="s">
        <v>159</v>
      </c>
      <c r="C44" s="554" t="s">
        <v>161</v>
      </c>
      <c r="D44" s="554"/>
      <c r="E44" s="554"/>
      <c r="G44" s="553" t="s">
        <v>170</v>
      </c>
      <c r="H44" s="553"/>
      <c r="I44" s="553"/>
      <c r="J44" s="553"/>
      <c r="K44" s="555" t="s">
        <v>172</v>
      </c>
      <c r="L44" s="556"/>
      <c r="N44" s="553" t="s">
        <v>163</v>
      </c>
      <c r="O44" s="553"/>
      <c r="P44" s="553"/>
      <c r="Q44" s="555" t="s">
        <v>161</v>
      </c>
      <c r="R44" s="556"/>
    </row>
    <row r="45" spans="1:18" ht="14.25" customHeight="1" x14ac:dyDescent="0.2">
      <c r="B45" s="429" t="s">
        <v>160</v>
      </c>
      <c r="C45" s="554" t="s">
        <v>161</v>
      </c>
      <c r="D45" s="554"/>
      <c r="E45" s="554"/>
      <c r="G45" s="553" t="s">
        <v>171</v>
      </c>
      <c r="H45" s="553"/>
      <c r="I45" s="553"/>
      <c r="J45" s="553"/>
      <c r="K45" s="555" t="s">
        <v>173</v>
      </c>
      <c r="L45" s="556"/>
    </row>
    <row r="46" spans="1:18" ht="11.25" customHeight="1" x14ac:dyDescent="0.2">
      <c r="F46" s="27"/>
      <c r="G46" s="18"/>
      <c r="H46" s="18"/>
      <c r="I46" s="18"/>
      <c r="J46" s="18"/>
    </row>
  </sheetData>
  <mergeCells count="42">
    <mergeCell ref="C31:D31"/>
    <mergeCell ref="G44:J44"/>
    <mergeCell ref="F29:J29"/>
    <mergeCell ref="L29:M29"/>
    <mergeCell ref="G45:J45"/>
    <mergeCell ref="C45:E45"/>
    <mergeCell ref="F39:I39"/>
    <mergeCell ref="G36:J36"/>
    <mergeCell ref="G35:J35"/>
    <mergeCell ref="K45:L45"/>
    <mergeCell ref="G31:H31"/>
    <mergeCell ref="C29:D29"/>
    <mergeCell ref="N43:R43"/>
    <mergeCell ref="B43:E43"/>
    <mergeCell ref="C44:E44"/>
    <mergeCell ref="G43:L43"/>
    <mergeCell ref="N44:P44"/>
    <mergeCell ref="Q44:R44"/>
    <mergeCell ref="K44:L44"/>
    <mergeCell ref="B19:C19"/>
    <mergeCell ref="I18:L18"/>
    <mergeCell ref="I19:L19"/>
    <mergeCell ref="B22:G22"/>
    <mergeCell ref="D19:F19"/>
    <mergeCell ref="B18:C18"/>
    <mergeCell ref="O3:Q3"/>
    <mergeCell ref="D18:F18"/>
    <mergeCell ref="M18:N18"/>
    <mergeCell ref="E7:I7"/>
    <mergeCell ref="E6:I6"/>
    <mergeCell ref="K7:N7"/>
    <mergeCell ref="K6:N6"/>
    <mergeCell ref="K15:L15"/>
    <mergeCell ref="M11:N11"/>
    <mergeCell ref="B13:C13"/>
    <mergeCell ref="F13:G13"/>
    <mergeCell ref="K12:L12"/>
    <mergeCell ref="M14:N14"/>
    <mergeCell ref="P11:R12"/>
    <mergeCell ref="M19:N19"/>
    <mergeCell ref="H22:L22"/>
    <mergeCell ref="M22:N22"/>
  </mergeCells>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R35"/>
  <sheetViews>
    <sheetView showGridLines="0" view="pageBreakPreview" zoomScaleNormal="100" workbookViewId="0"/>
  </sheetViews>
  <sheetFormatPr defaultRowHeight="13.2" x14ac:dyDescent="0.2"/>
  <cols>
    <col min="1" max="1" width="4.6640625" customWidth="1"/>
    <col min="2" max="2" width="5" customWidth="1"/>
    <col min="3" max="3" width="4.88671875" customWidth="1"/>
    <col min="4" max="4" width="2.6640625" customWidth="1"/>
    <col min="5" max="7" width="4.6640625" customWidth="1"/>
    <col min="8" max="9" width="3.109375" customWidth="1"/>
    <col min="10" max="13" width="4.6640625" customWidth="1"/>
    <col min="14" max="14" width="7.77734375" customWidth="1"/>
    <col min="15" max="15" width="3.44140625" customWidth="1"/>
    <col min="16" max="18" width="4.6640625" customWidth="1"/>
  </cols>
  <sheetData>
    <row r="1" spans="1:18" ht="15.6" x14ac:dyDescent="0.2">
      <c r="A1" s="56" t="s">
        <v>193</v>
      </c>
      <c r="B1" s="1"/>
      <c r="C1" s="1"/>
      <c r="D1" s="1"/>
      <c r="E1" s="1"/>
      <c r="F1" s="1"/>
      <c r="G1" s="1"/>
      <c r="H1" s="1"/>
      <c r="I1" s="1"/>
      <c r="J1" s="1"/>
      <c r="K1" s="1"/>
      <c r="L1" s="1"/>
      <c r="M1" s="1"/>
      <c r="N1" s="1"/>
      <c r="O1" s="1"/>
      <c r="P1" s="1"/>
      <c r="Q1" s="1"/>
      <c r="R1" s="1"/>
    </row>
    <row r="2" spans="1:18" x14ac:dyDescent="0.2">
      <c r="A2" s="1"/>
      <c r="B2" s="1"/>
      <c r="C2" s="1"/>
      <c r="D2" s="1"/>
      <c r="E2" s="1"/>
      <c r="F2" s="1"/>
      <c r="G2" s="1"/>
      <c r="H2" s="1"/>
      <c r="I2" s="1"/>
      <c r="J2" s="1"/>
      <c r="K2" s="1"/>
      <c r="L2" s="1"/>
      <c r="M2" s="1"/>
      <c r="N2" s="1"/>
      <c r="O2" s="1"/>
      <c r="P2" s="1"/>
      <c r="Q2" s="1"/>
      <c r="R2" s="1"/>
    </row>
    <row r="3" spans="1:18" x14ac:dyDescent="0.2">
      <c r="A3" s="1" t="s">
        <v>167</v>
      </c>
      <c r="B3" s="1"/>
      <c r="C3" s="1"/>
      <c r="D3" s="1"/>
      <c r="E3" s="1"/>
      <c r="F3" s="1"/>
      <c r="G3" s="1"/>
      <c r="H3" s="1"/>
      <c r="I3" s="1"/>
      <c r="J3" s="1"/>
      <c r="K3" s="1"/>
      <c r="L3" s="1"/>
      <c r="M3" s="1"/>
      <c r="N3" s="1"/>
      <c r="O3" s="1"/>
      <c r="P3" s="1"/>
      <c r="Q3" s="1"/>
      <c r="R3" s="1"/>
    </row>
    <row r="4" spans="1:18" x14ac:dyDescent="0.2">
      <c r="A4" s="1" t="s">
        <v>235</v>
      </c>
      <c r="B4" s="1"/>
      <c r="C4" s="1"/>
      <c r="D4" s="1"/>
      <c r="E4" s="1"/>
      <c r="F4" s="1"/>
      <c r="G4" s="1"/>
      <c r="H4" s="1"/>
      <c r="I4" s="1"/>
      <c r="J4" s="1"/>
      <c r="K4" s="1"/>
      <c r="L4" s="1"/>
      <c r="M4" s="1"/>
      <c r="N4" s="1"/>
      <c r="O4" s="1"/>
      <c r="P4" s="1"/>
      <c r="Q4" s="1"/>
      <c r="R4" s="1"/>
    </row>
    <row r="5" spans="1:18" x14ac:dyDescent="0.2">
      <c r="A5" s="1"/>
      <c r="B5" s="1"/>
      <c r="C5" s="1"/>
      <c r="D5" s="1"/>
      <c r="E5" s="1"/>
      <c r="F5" s="1"/>
      <c r="G5" s="1"/>
      <c r="H5" s="1"/>
      <c r="I5" s="1"/>
      <c r="J5" s="1"/>
      <c r="K5" s="1"/>
      <c r="L5" s="1"/>
      <c r="M5" s="1"/>
      <c r="N5" s="1"/>
      <c r="O5" s="1"/>
      <c r="P5" s="1"/>
      <c r="Q5" s="1"/>
      <c r="R5" s="1"/>
    </row>
    <row r="6" spans="1:18" x14ac:dyDescent="0.2">
      <c r="A6" s="1" t="s">
        <v>233</v>
      </c>
      <c r="B6" s="1"/>
      <c r="C6" s="1"/>
      <c r="D6" s="1"/>
      <c r="E6" s="1"/>
      <c r="F6" s="1"/>
      <c r="G6" s="1"/>
      <c r="H6" s="1"/>
      <c r="I6" s="1"/>
      <c r="J6" s="1"/>
      <c r="K6" s="1"/>
      <c r="L6" s="1"/>
      <c r="M6" s="1"/>
      <c r="N6" s="1"/>
      <c r="O6" s="1"/>
      <c r="P6" s="1"/>
      <c r="Q6" s="1"/>
      <c r="R6" s="1"/>
    </row>
    <row r="7" spans="1:18" x14ac:dyDescent="0.2">
      <c r="A7" s="1" t="s">
        <v>625</v>
      </c>
      <c r="B7" s="1"/>
      <c r="C7" s="1"/>
      <c r="D7" s="1"/>
      <c r="E7" s="1"/>
      <c r="F7" s="1"/>
      <c r="G7" s="1"/>
      <c r="H7" s="1"/>
      <c r="I7" s="1"/>
      <c r="J7" s="1"/>
      <c r="K7" s="1"/>
      <c r="L7" s="1"/>
      <c r="M7" s="1"/>
      <c r="N7" s="1"/>
      <c r="O7" s="1"/>
      <c r="P7" s="1"/>
      <c r="Q7" s="1"/>
      <c r="R7" s="1"/>
    </row>
    <row r="8" spans="1:18" x14ac:dyDescent="0.2">
      <c r="A8" s="1" t="s">
        <v>238</v>
      </c>
      <c r="B8" s="1"/>
      <c r="C8" s="1"/>
      <c r="D8" s="1"/>
      <c r="E8" s="1"/>
      <c r="F8" s="1"/>
      <c r="G8" s="1"/>
      <c r="H8" s="1"/>
      <c r="I8" s="1"/>
      <c r="J8" s="1"/>
      <c r="K8" s="1"/>
      <c r="L8" s="1"/>
      <c r="M8" s="1"/>
      <c r="N8" s="1"/>
      <c r="O8" s="1"/>
      <c r="P8" s="1"/>
      <c r="Q8" s="1"/>
      <c r="R8" s="1"/>
    </row>
    <row r="9" spans="1:18" x14ac:dyDescent="0.2">
      <c r="A9" s="1" t="s">
        <v>239</v>
      </c>
      <c r="B9" s="1"/>
      <c r="C9" s="1"/>
      <c r="D9" s="1"/>
      <c r="E9" s="1"/>
      <c r="F9" s="1"/>
      <c r="G9" s="1"/>
      <c r="H9" s="1"/>
      <c r="I9" s="1"/>
      <c r="J9" s="1"/>
      <c r="K9" s="1"/>
      <c r="L9" s="1"/>
      <c r="M9" s="1"/>
      <c r="N9" s="1"/>
      <c r="O9" s="1"/>
      <c r="P9" s="1"/>
      <c r="Q9" s="1"/>
      <c r="R9" s="1"/>
    </row>
    <row r="10" spans="1:18" x14ac:dyDescent="0.2">
      <c r="A10" s="1" t="s">
        <v>240</v>
      </c>
      <c r="B10" s="1"/>
      <c r="C10" s="1"/>
      <c r="D10" s="1"/>
      <c r="E10" s="1"/>
      <c r="F10" s="1"/>
      <c r="G10" s="1"/>
      <c r="H10" s="1"/>
      <c r="I10" s="1"/>
      <c r="J10" s="1"/>
      <c r="K10" s="1"/>
      <c r="L10" s="1"/>
      <c r="M10" s="1"/>
      <c r="N10" s="1"/>
      <c r="O10" s="1"/>
      <c r="P10" s="1"/>
      <c r="Q10" s="1"/>
      <c r="R10" s="1"/>
    </row>
    <row r="11" spans="1:18" x14ac:dyDescent="0.2">
      <c r="A11" s="1" t="s">
        <v>241</v>
      </c>
      <c r="B11" s="1"/>
      <c r="C11" s="1"/>
      <c r="D11" s="1"/>
      <c r="E11" s="1"/>
      <c r="F11" s="1"/>
      <c r="G11" s="1"/>
      <c r="H11" s="1"/>
      <c r="I11" s="1"/>
      <c r="J11" s="1"/>
      <c r="K11" s="1"/>
      <c r="L11" s="1"/>
      <c r="M11" s="1"/>
      <c r="N11" s="1"/>
      <c r="O11" s="1"/>
      <c r="P11" s="1"/>
      <c r="Q11" s="1"/>
      <c r="R11" s="1"/>
    </row>
    <row r="12" spans="1:18" x14ac:dyDescent="0.2">
      <c r="A12" s="1" t="s">
        <v>103</v>
      </c>
      <c r="B12" s="1"/>
      <c r="C12" s="1"/>
      <c r="D12" s="1"/>
      <c r="E12" s="1"/>
      <c r="F12" s="1"/>
      <c r="G12" s="1"/>
      <c r="H12" s="1"/>
      <c r="I12" s="1"/>
      <c r="J12" s="1"/>
      <c r="K12" s="1"/>
      <c r="L12" s="1"/>
      <c r="M12" s="1"/>
      <c r="N12" s="1"/>
      <c r="O12" s="1"/>
      <c r="P12" s="1"/>
      <c r="Q12" s="1"/>
      <c r="R12" s="1"/>
    </row>
    <row r="13" spans="1:18" x14ac:dyDescent="0.2">
      <c r="A13" s="1" t="s">
        <v>43</v>
      </c>
      <c r="B13" s="1"/>
      <c r="C13" s="1"/>
      <c r="D13" s="1"/>
      <c r="E13" s="1"/>
      <c r="F13" s="1"/>
      <c r="G13" s="1"/>
      <c r="H13" s="1"/>
      <c r="I13" s="1"/>
      <c r="J13" s="1"/>
      <c r="K13" s="1"/>
      <c r="L13" s="1"/>
      <c r="M13" s="1"/>
      <c r="N13" s="1"/>
      <c r="O13" s="1"/>
      <c r="P13" s="1"/>
      <c r="Q13" s="1"/>
      <c r="R13" s="1"/>
    </row>
    <row r="14" spans="1:18" x14ac:dyDescent="0.2">
      <c r="A14" s="1"/>
      <c r="B14" s="1"/>
      <c r="C14" s="1"/>
      <c r="D14" s="1"/>
      <c r="E14" s="1"/>
      <c r="F14" s="1"/>
      <c r="G14" s="1"/>
      <c r="H14" s="1"/>
      <c r="I14" s="1"/>
      <c r="J14" s="1"/>
      <c r="K14" s="1"/>
      <c r="L14" s="1"/>
      <c r="M14" s="1"/>
      <c r="N14" s="1"/>
      <c r="O14" s="1"/>
      <c r="P14" s="1"/>
      <c r="Q14" s="1"/>
      <c r="R14" s="1"/>
    </row>
    <row r="15" spans="1:18" x14ac:dyDescent="0.2">
      <c r="A15" s="1" t="s">
        <v>168</v>
      </c>
      <c r="B15" s="1"/>
      <c r="C15" s="1"/>
      <c r="D15" s="1"/>
      <c r="E15" s="1"/>
      <c r="F15" s="1"/>
      <c r="G15" s="1"/>
      <c r="H15" s="1"/>
      <c r="I15" s="1"/>
      <c r="J15" s="1"/>
      <c r="K15" s="1"/>
      <c r="L15" s="1"/>
      <c r="M15" s="1"/>
      <c r="N15" s="1"/>
      <c r="O15" s="1"/>
      <c r="P15" s="1"/>
      <c r="Q15" s="1"/>
      <c r="R15" s="1"/>
    </row>
    <row r="16" spans="1:18" x14ac:dyDescent="0.2">
      <c r="A16" s="1" t="s">
        <v>44</v>
      </c>
      <c r="B16" s="1"/>
      <c r="C16" s="1"/>
      <c r="D16" s="1"/>
      <c r="E16" s="1"/>
      <c r="F16" s="1"/>
      <c r="G16" s="1"/>
      <c r="H16" s="1"/>
      <c r="I16" s="1"/>
      <c r="J16" s="1"/>
      <c r="K16" s="1"/>
      <c r="L16" s="1"/>
      <c r="M16" s="1"/>
      <c r="N16" s="1"/>
      <c r="O16" s="1"/>
      <c r="P16" s="1"/>
      <c r="Q16" s="1"/>
      <c r="R16" s="1"/>
    </row>
    <row r="17" spans="1:18" x14ac:dyDescent="0.2">
      <c r="A17" s="1" t="s">
        <v>104</v>
      </c>
      <c r="B17" s="1"/>
      <c r="C17" s="1"/>
      <c r="D17" s="1"/>
      <c r="E17" s="1"/>
      <c r="F17" s="1"/>
      <c r="G17" s="1"/>
      <c r="H17" s="1"/>
      <c r="I17" s="1"/>
      <c r="J17" s="1"/>
      <c r="K17" s="1"/>
      <c r="L17" s="1"/>
      <c r="M17" s="1"/>
      <c r="N17" s="1"/>
      <c r="O17" s="1"/>
      <c r="P17" s="1"/>
      <c r="Q17" s="1"/>
      <c r="R17" s="1"/>
    </row>
    <row r="18" spans="1:18" x14ac:dyDescent="0.2">
      <c r="A18" s="1" t="s">
        <v>105</v>
      </c>
      <c r="B18" s="1"/>
      <c r="C18" s="1"/>
      <c r="D18" s="1"/>
      <c r="E18" s="1"/>
      <c r="F18" s="1"/>
      <c r="G18" s="1"/>
      <c r="H18" s="1"/>
      <c r="I18" s="1"/>
      <c r="J18" s="1"/>
      <c r="K18" s="1"/>
      <c r="L18" s="1"/>
      <c r="M18" s="1"/>
      <c r="N18" s="1"/>
      <c r="O18" s="1"/>
      <c r="P18" s="1"/>
      <c r="Q18" s="1"/>
      <c r="R18" s="1"/>
    </row>
    <row r="19" spans="1:18" x14ac:dyDescent="0.2">
      <c r="A19" s="1" t="s">
        <v>5</v>
      </c>
      <c r="B19" s="1"/>
      <c r="C19" s="1"/>
      <c r="D19" s="1"/>
      <c r="E19" s="1"/>
      <c r="F19" s="1"/>
      <c r="G19" s="1"/>
      <c r="H19" s="1"/>
      <c r="I19" s="1"/>
      <c r="J19" s="1"/>
      <c r="K19" s="1"/>
      <c r="L19" s="1"/>
      <c r="M19" s="1"/>
      <c r="N19" s="1"/>
      <c r="O19" s="1"/>
      <c r="P19" s="1"/>
      <c r="Q19" s="1"/>
      <c r="R19" s="1"/>
    </row>
    <row r="20" spans="1:18" x14ac:dyDescent="0.2">
      <c r="A20" s="1"/>
      <c r="B20" s="1"/>
      <c r="C20" s="1"/>
      <c r="D20" s="1"/>
      <c r="E20" s="1"/>
      <c r="F20" s="1"/>
      <c r="G20" s="1"/>
      <c r="H20" s="1"/>
      <c r="I20" s="1"/>
      <c r="J20" s="1"/>
      <c r="K20" s="1"/>
      <c r="L20" s="1"/>
      <c r="M20" s="1"/>
      <c r="N20" s="1"/>
      <c r="O20" s="1"/>
      <c r="P20" s="1"/>
      <c r="Q20" s="1"/>
      <c r="R20" s="1"/>
    </row>
    <row r="21" spans="1:18" x14ac:dyDescent="0.2">
      <c r="A21" s="1" t="s">
        <v>624</v>
      </c>
      <c r="B21" s="1"/>
      <c r="C21" s="1"/>
      <c r="D21" s="1"/>
      <c r="E21" s="1"/>
      <c r="F21" s="1"/>
      <c r="G21" s="1"/>
      <c r="H21" s="1"/>
      <c r="I21" s="1"/>
      <c r="J21" s="1"/>
      <c r="K21" s="1"/>
      <c r="L21" s="1"/>
      <c r="M21" s="1"/>
      <c r="N21" s="1"/>
      <c r="O21" s="1"/>
      <c r="P21" s="1"/>
      <c r="Q21" s="1"/>
      <c r="R21" s="1"/>
    </row>
    <row r="22" spans="1:18" x14ac:dyDescent="0.2">
      <c r="A22" s="1" t="s">
        <v>627</v>
      </c>
      <c r="B22" s="1"/>
      <c r="C22" s="1"/>
      <c r="D22" s="1"/>
      <c r="E22" s="1"/>
      <c r="F22" s="1"/>
      <c r="G22" s="1"/>
      <c r="H22" s="1"/>
      <c r="I22" s="1"/>
      <c r="J22" s="1"/>
      <c r="K22" s="1"/>
      <c r="L22" s="1"/>
      <c r="M22" s="1"/>
      <c r="N22" s="1"/>
      <c r="O22" s="1"/>
      <c r="P22" s="1"/>
      <c r="Q22" s="1"/>
      <c r="R22" s="1"/>
    </row>
    <row r="23" spans="1:18" x14ac:dyDescent="0.2">
      <c r="A23" s="1" t="s">
        <v>628</v>
      </c>
      <c r="B23" s="1"/>
      <c r="C23" s="1"/>
      <c r="D23" s="1"/>
      <c r="E23" s="1"/>
      <c r="F23" s="1"/>
      <c r="G23" s="1"/>
      <c r="H23" s="1"/>
      <c r="I23" s="1"/>
      <c r="J23" s="1"/>
      <c r="K23" s="1"/>
      <c r="L23" s="1"/>
      <c r="M23" s="1"/>
      <c r="N23" s="1"/>
      <c r="O23" s="1"/>
      <c r="P23" s="1"/>
      <c r="Q23" s="1"/>
      <c r="R23" s="1"/>
    </row>
    <row r="24" spans="1:18" x14ac:dyDescent="0.2">
      <c r="A24" s="1"/>
      <c r="B24" s="1" t="s">
        <v>626</v>
      </c>
      <c r="C24" s="1"/>
      <c r="D24" s="1"/>
      <c r="E24" s="1"/>
      <c r="F24" s="1"/>
      <c r="G24" s="1"/>
      <c r="H24" s="1"/>
      <c r="I24" s="1"/>
      <c r="J24" s="1"/>
      <c r="K24" s="1"/>
      <c r="L24" s="1"/>
      <c r="M24" s="1"/>
      <c r="N24" s="1"/>
      <c r="O24" s="1"/>
      <c r="P24" s="1"/>
      <c r="Q24" s="1"/>
      <c r="R24" s="1"/>
    </row>
    <row r="25" spans="1:18" x14ac:dyDescent="0.2">
      <c r="A25" s="1"/>
      <c r="B25" s="1"/>
      <c r="C25" s="1"/>
      <c r="D25" s="1"/>
      <c r="E25" s="1"/>
      <c r="F25" s="1"/>
      <c r="G25" s="1"/>
      <c r="H25" s="1"/>
      <c r="I25" s="1"/>
      <c r="J25" s="1"/>
      <c r="K25" s="1"/>
      <c r="L25" s="1"/>
      <c r="M25" s="1"/>
      <c r="N25" s="1"/>
      <c r="O25" s="1"/>
      <c r="P25" s="1"/>
      <c r="Q25" s="1"/>
      <c r="R25" s="1"/>
    </row>
    <row r="26" spans="1:18" x14ac:dyDescent="0.2">
      <c r="A26" s="1" t="s">
        <v>166</v>
      </c>
      <c r="B26" s="1"/>
      <c r="C26" s="1"/>
      <c r="D26" s="1"/>
      <c r="E26" s="1"/>
      <c r="F26" s="1"/>
      <c r="G26" s="1"/>
      <c r="H26" s="1"/>
      <c r="I26" s="1"/>
      <c r="J26" s="1"/>
      <c r="K26" s="1"/>
      <c r="L26" s="1"/>
      <c r="M26" s="1"/>
      <c r="N26" s="1"/>
      <c r="O26" s="1"/>
      <c r="P26" s="1"/>
      <c r="Q26" s="1"/>
      <c r="R26" s="1"/>
    </row>
    <row r="27" spans="1:18" x14ac:dyDescent="0.2">
      <c r="A27" s="1"/>
      <c r="B27" s="1"/>
      <c r="C27" s="1"/>
      <c r="D27" s="1"/>
      <c r="E27" s="1"/>
      <c r="F27" s="1"/>
      <c r="G27" s="1"/>
      <c r="H27" s="1"/>
      <c r="I27" s="1"/>
      <c r="J27" s="1"/>
      <c r="K27" s="1"/>
      <c r="L27" s="1"/>
      <c r="M27" s="1"/>
      <c r="N27" s="1"/>
      <c r="O27" s="1"/>
      <c r="P27" s="1"/>
      <c r="Q27" s="1"/>
      <c r="R27" s="1"/>
    </row>
    <row r="28" spans="1:18" x14ac:dyDescent="0.2">
      <c r="A28" s="1" t="s">
        <v>169</v>
      </c>
      <c r="B28" s="1"/>
      <c r="C28" s="1"/>
      <c r="D28" s="1"/>
      <c r="E28" s="1"/>
      <c r="F28" s="1"/>
      <c r="G28" s="1"/>
      <c r="H28" s="1"/>
      <c r="I28" s="1"/>
      <c r="J28" s="1"/>
      <c r="K28" s="1"/>
      <c r="L28" s="1"/>
      <c r="M28" s="1"/>
      <c r="N28" s="1"/>
      <c r="O28" s="1"/>
      <c r="P28" s="1"/>
      <c r="Q28" s="1"/>
      <c r="R28" s="1"/>
    </row>
    <row r="29" spans="1:18" x14ac:dyDescent="0.2">
      <c r="A29" s="1" t="s">
        <v>236</v>
      </c>
      <c r="B29" s="1"/>
      <c r="C29" s="1"/>
      <c r="D29" s="1"/>
      <c r="E29" s="1"/>
      <c r="F29" s="1"/>
      <c r="G29" s="1"/>
      <c r="H29" s="1"/>
      <c r="I29" s="1"/>
      <c r="J29" s="1"/>
      <c r="K29" s="1"/>
      <c r="L29" s="1"/>
      <c r="M29" s="1"/>
      <c r="N29" s="1"/>
      <c r="O29" s="1"/>
      <c r="P29" s="1"/>
      <c r="Q29" s="1"/>
      <c r="R29" s="1"/>
    </row>
    <row r="30" spans="1:18" x14ac:dyDescent="0.2">
      <c r="A30" s="1"/>
      <c r="B30" s="1"/>
      <c r="C30" s="1"/>
      <c r="D30" s="1"/>
      <c r="E30" s="1"/>
      <c r="F30" s="1"/>
      <c r="G30" s="1"/>
      <c r="H30" s="1"/>
      <c r="I30" s="1"/>
      <c r="J30" s="1"/>
      <c r="K30" s="1"/>
      <c r="L30" s="1"/>
      <c r="M30" s="1"/>
      <c r="N30" s="1"/>
      <c r="O30" s="1"/>
      <c r="P30" s="1"/>
      <c r="Q30" s="1"/>
      <c r="R30" s="1"/>
    </row>
    <row r="31" spans="1:18" x14ac:dyDescent="0.2">
      <c r="A31" s="1" t="s">
        <v>174</v>
      </c>
      <c r="B31" s="1"/>
      <c r="C31" s="1"/>
      <c r="D31" s="1"/>
      <c r="E31" s="1"/>
      <c r="F31" s="1"/>
      <c r="G31" s="1"/>
      <c r="H31" s="1"/>
      <c r="I31" s="1"/>
      <c r="J31" s="1"/>
      <c r="K31" s="1"/>
      <c r="L31" s="1"/>
      <c r="M31" s="1"/>
      <c r="N31" s="1"/>
      <c r="O31" s="1"/>
      <c r="P31" s="1"/>
      <c r="Q31" s="1"/>
      <c r="R31" s="1"/>
    </row>
    <row r="32" spans="1:18" x14ac:dyDescent="0.2">
      <c r="A32" s="1" t="s">
        <v>277</v>
      </c>
      <c r="B32" s="1"/>
      <c r="C32" s="1"/>
      <c r="D32" s="1"/>
      <c r="E32" s="1"/>
      <c r="F32" s="1"/>
      <c r="G32" s="1"/>
      <c r="H32" s="1"/>
      <c r="I32" s="1"/>
      <c r="J32" s="1"/>
      <c r="K32" s="1"/>
      <c r="L32" s="1"/>
      <c r="M32" s="1"/>
      <c r="N32" s="1"/>
      <c r="O32" s="1"/>
      <c r="P32" s="1"/>
      <c r="Q32" s="1"/>
      <c r="R32" s="1"/>
    </row>
    <row r="33" spans="1:18" x14ac:dyDescent="0.2">
      <c r="A33" s="1" t="s">
        <v>278</v>
      </c>
      <c r="B33" s="1"/>
      <c r="C33" s="1"/>
      <c r="D33" s="1"/>
      <c r="E33" s="1"/>
      <c r="F33" s="1"/>
      <c r="G33" s="1"/>
      <c r="H33" s="1"/>
      <c r="I33" s="1"/>
      <c r="J33" s="1"/>
      <c r="K33" s="1"/>
      <c r="L33" s="1"/>
      <c r="M33" s="1"/>
      <c r="N33" s="1"/>
      <c r="O33" s="1"/>
      <c r="P33" s="1"/>
      <c r="Q33" s="1"/>
      <c r="R33" s="1"/>
    </row>
    <row r="34" spans="1:18" x14ac:dyDescent="0.2">
      <c r="A34" s="1" t="s">
        <v>541</v>
      </c>
      <c r="B34" s="1"/>
      <c r="C34" s="1"/>
      <c r="D34" s="1"/>
      <c r="E34" s="1"/>
      <c r="F34" s="1"/>
      <c r="G34" s="1"/>
      <c r="H34" s="1"/>
      <c r="I34" s="1"/>
      <c r="J34" s="1"/>
      <c r="K34" s="1"/>
      <c r="L34" s="1"/>
      <c r="M34" s="1"/>
      <c r="N34" s="1"/>
      <c r="O34" s="1"/>
      <c r="P34" s="1"/>
      <c r="Q34" s="1"/>
      <c r="R34" s="1"/>
    </row>
    <row r="35" spans="1:18" x14ac:dyDescent="0.2">
      <c r="A35" s="1" t="s">
        <v>279</v>
      </c>
      <c r="B35" s="1"/>
      <c r="C35" s="1"/>
      <c r="D35" s="1"/>
      <c r="E35" s="1"/>
      <c r="F35" s="1"/>
      <c r="G35" s="1"/>
      <c r="H35" s="1"/>
      <c r="I35" s="1"/>
      <c r="J35" s="1"/>
      <c r="K35" s="1"/>
      <c r="L35" s="1"/>
      <c r="M35" s="1"/>
      <c r="N35" s="1"/>
      <c r="O35" s="1"/>
      <c r="P35" s="1"/>
      <c r="Q35" s="1"/>
      <c r="R35" s="1"/>
    </row>
  </sheetData>
  <phoneticPr fontId="5"/>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4DEA5-E893-4147-B9C5-578D399AD3BF}">
  <sheetPr>
    <pageSetUpPr fitToPage="1"/>
  </sheetPr>
  <dimension ref="A1:AI34"/>
  <sheetViews>
    <sheetView view="pageBreakPreview" zoomScale="85" zoomScaleNormal="100" zoomScaleSheetLayoutView="85" workbookViewId="0"/>
  </sheetViews>
  <sheetFormatPr defaultColWidth="9" defaultRowHeight="18" customHeight="1" x14ac:dyDescent="0.2"/>
  <cols>
    <col min="1" max="1" width="2.77734375" style="109" customWidth="1"/>
    <col min="2" max="2" width="9" style="109"/>
    <col min="3" max="3" width="7.6640625" style="109" customWidth="1"/>
    <col min="4" max="34" width="4.77734375" style="109" customWidth="1"/>
    <col min="35" max="35" width="9.6640625" style="109" customWidth="1"/>
    <col min="36" max="16384" width="9" style="109"/>
  </cols>
  <sheetData>
    <row r="1" spans="1:35" ht="18" customHeight="1" thickBot="1" x14ac:dyDescent="0.25">
      <c r="B1" s="110"/>
    </row>
    <row r="2" spans="1:35" ht="23.4" x14ac:dyDescent="0.2">
      <c r="C2" s="111" t="s">
        <v>459</v>
      </c>
      <c r="D2" s="571" t="s">
        <v>460</v>
      </c>
      <c r="E2" s="571"/>
      <c r="F2" s="571" t="s">
        <v>461</v>
      </c>
      <c r="G2" s="571"/>
      <c r="H2" s="571" t="s">
        <v>462</v>
      </c>
      <c r="I2" s="571"/>
      <c r="J2" s="571" t="s">
        <v>463</v>
      </c>
      <c r="K2" s="571"/>
      <c r="L2" s="571" t="s">
        <v>464</v>
      </c>
      <c r="M2" s="572"/>
      <c r="N2" s="112"/>
      <c r="O2" s="112"/>
      <c r="P2" s="112"/>
      <c r="Q2" s="112"/>
      <c r="R2" s="112"/>
      <c r="S2" s="112" t="s">
        <v>465</v>
      </c>
      <c r="U2" s="112"/>
      <c r="V2" s="112"/>
      <c r="W2" s="112"/>
      <c r="X2" s="112"/>
    </row>
    <row r="3" spans="1:35" ht="18" customHeight="1" x14ac:dyDescent="0.2">
      <c r="C3" s="568" t="s">
        <v>466</v>
      </c>
      <c r="D3" s="569"/>
      <c r="E3" s="569"/>
      <c r="F3" s="569"/>
      <c r="G3" s="569"/>
      <c r="H3" s="569"/>
      <c r="I3" s="569"/>
      <c r="J3" s="569"/>
      <c r="K3" s="569"/>
      <c r="L3" s="569"/>
      <c r="M3" s="570"/>
      <c r="N3" s="112"/>
      <c r="O3" s="112"/>
      <c r="P3" s="112"/>
      <c r="Q3" s="112"/>
      <c r="R3" s="112"/>
      <c r="S3" s="112"/>
      <c r="U3" s="112"/>
      <c r="V3" s="112"/>
      <c r="W3" s="112"/>
      <c r="X3" s="112"/>
    </row>
    <row r="4" spans="1:35" ht="18" customHeight="1" x14ac:dyDescent="0.2">
      <c r="C4" s="568"/>
      <c r="D4" s="569"/>
      <c r="E4" s="569"/>
      <c r="F4" s="569"/>
      <c r="G4" s="569"/>
      <c r="H4" s="569"/>
      <c r="I4" s="569"/>
      <c r="J4" s="569"/>
      <c r="K4" s="569"/>
      <c r="L4" s="569"/>
      <c r="M4" s="570"/>
      <c r="N4" s="112"/>
      <c r="O4" s="112"/>
      <c r="P4" s="112"/>
      <c r="Q4" s="112"/>
      <c r="R4" s="112"/>
      <c r="S4" s="112"/>
      <c r="T4" s="112"/>
      <c r="U4" s="112"/>
      <c r="V4" s="112"/>
      <c r="W4" s="112"/>
      <c r="X4" s="112"/>
    </row>
    <row r="5" spans="1:35" ht="18" customHeight="1" x14ac:dyDescent="0.2">
      <c r="C5" s="568" t="s">
        <v>467</v>
      </c>
      <c r="D5" s="569"/>
      <c r="E5" s="569"/>
      <c r="F5" s="569"/>
      <c r="G5" s="569"/>
      <c r="H5" s="569"/>
      <c r="I5" s="569"/>
      <c r="J5" s="569"/>
      <c r="K5" s="569"/>
      <c r="L5" s="569"/>
      <c r="M5" s="570"/>
      <c r="N5" s="112"/>
      <c r="O5" s="112"/>
      <c r="P5" s="112"/>
      <c r="Q5" s="112"/>
      <c r="R5" s="112"/>
      <c r="S5" s="112"/>
      <c r="U5" s="112"/>
      <c r="V5" s="112"/>
      <c r="W5" s="112"/>
      <c r="X5" s="112"/>
    </row>
    <row r="6" spans="1:35" ht="18" customHeight="1" x14ac:dyDescent="0.2">
      <c r="C6" s="568"/>
      <c r="D6" s="569"/>
      <c r="E6" s="569"/>
      <c r="F6" s="569"/>
      <c r="G6" s="569"/>
      <c r="H6" s="569"/>
      <c r="I6" s="569"/>
      <c r="J6" s="569"/>
      <c r="K6" s="569"/>
      <c r="L6" s="569"/>
      <c r="M6" s="570"/>
      <c r="N6" s="112"/>
      <c r="O6" s="112"/>
      <c r="P6" s="112"/>
      <c r="Q6" s="112"/>
      <c r="R6" s="112"/>
      <c r="S6" s="112"/>
      <c r="T6" s="112"/>
      <c r="U6" s="112"/>
      <c r="V6" s="112"/>
      <c r="W6" s="112"/>
      <c r="X6" s="112"/>
    </row>
    <row r="7" spans="1:35" ht="18" customHeight="1" thickBot="1" x14ac:dyDescent="0.25">
      <c r="C7" s="113" t="s">
        <v>468</v>
      </c>
      <c r="D7" s="566"/>
      <c r="E7" s="566"/>
      <c r="F7" s="566"/>
      <c r="G7" s="566"/>
      <c r="H7" s="566"/>
      <c r="I7" s="566"/>
      <c r="J7" s="566"/>
      <c r="K7" s="566"/>
      <c r="L7" s="566"/>
      <c r="M7" s="567"/>
    </row>
    <row r="8" spans="1:35" ht="18" customHeight="1" x14ac:dyDescent="0.2">
      <c r="B8" s="114"/>
      <c r="C8" s="115" t="s">
        <v>469</v>
      </c>
      <c r="D8" s="116">
        <v>1</v>
      </c>
      <c r="E8" s="117">
        <v>2</v>
      </c>
      <c r="F8" s="117">
        <v>3</v>
      </c>
      <c r="G8" s="117">
        <v>4</v>
      </c>
      <c r="H8" s="117">
        <v>5</v>
      </c>
      <c r="I8" s="117">
        <v>6</v>
      </c>
      <c r="J8" s="117">
        <v>7</v>
      </c>
      <c r="K8" s="117">
        <v>8</v>
      </c>
      <c r="L8" s="117">
        <v>9</v>
      </c>
      <c r="M8" s="117">
        <v>10</v>
      </c>
      <c r="N8" s="117">
        <v>11</v>
      </c>
      <c r="O8" s="117">
        <v>12</v>
      </c>
      <c r="P8" s="117">
        <v>13</v>
      </c>
      <c r="Q8" s="117">
        <v>14</v>
      </c>
      <c r="R8" s="117">
        <v>15</v>
      </c>
      <c r="S8" s="117">
        <v>16</v>
      </c>
      <c r="T8" s="117">
        <v>17</v>
      </c>
      <c r="U8" s="117">
        <v>18</v>
      </c>
      <c r="V8" s="117">
        <v>19</v>
      </c>
      <c r="W8" s="117">
        <v>20</v>
      </c>
      <c r="X8" s="117">
        <v>21</v>
      </c>
      <c r="Y8" s="117">
        <v>22</v>
      </c>
      <c r="Z8" s="117">
        <v>23</v>
      </c>
      <c r="AA8" s="117">
        <v>24</v>
      </c>
      <c r="AB8" s="117">
        <v>25</v>
      </c>
      <c r="AC8" s="117">
        <v>26</v>
      </c>
      <c r="AD8" s="117">
        <v>27</v>
      </c>
      <c r="AE8" s="117">
        <v>28</v>
      </c>
      <c r="AF8" s="117">
        <v>29</v>
      </c>
      <c r="AG8" s="117">
        <v>30</v>
      </c>
      <c r="AH8" s="117">
        <v>31</v>
      </c>
      <c r="AI8" s="118"/>
    </row>
    <row r="9" spans="1:35" ht="18" customHeight="1" thickBot="1" x14ac:dyDescent="0.25">
      <c r="B9" s="119" t="s">
        <v>470</v>
      </c>
      <c r="C9" s="120" t="s">
        <v>471</v>
      </c>
      <c r="D9" s="121" t="s">
        <v>472</v>
      </c>
      <c r="E9" s="122" t="s">
        <v>473</v>
      </c>
      <c r="F9" s="122" t="s">
        <v>474</v>
      </c>
      <c r="G9" s="122" t="s">
        <v>475</v>
      </c>
      <c r="H9" s="122" t="s">
        <v>476</v>
      </c>
      <c r="I9" s="122" t="s">
        <v>477</v>
      </c>
      <c r="J9" s="122" t="s">
        <v>478</v>
      </c>
      <c r="K9" s="122" t="s">
        <v>479</v>
      </c>
      <c r="L9" s="122" t="s">
        <v>480</v>
      </c>
      <c r="M9" s="122" t="s">
        <v>481</v>
      </c>
      <c r="N9" s="122" t="s">
        <v>475</v>
      </c>
      <c r="O9" s="122" t="s">
        <v>476</v>
      </c>
      <c r="P9" s="122" t="s">
        <v>477</v>
      </c>
      <c r="Q9" s="122" t="s">
        <v>478</v>
      </c>
      <c r="R9" s="122" t="s">
        <v>479</v>
      </c>
      <c r="S9" s="122" t="s">
        <v>480</v>
      </c>
      <c r="T9" s="122" t="s">
        <v>481</v>
      </c>
      <c r="U9" s="122" t="s">
        <v>475</v>
      </c>
      <c r="V9" s="122" t="s">
        <v>476</v>
      </c>
      <c r="W9" s="122" t="s">
        <v>477</v>
      </c>
      <c r="X9" s="122" t="s">
        <v>478</v>
      </c>
      <c r="Y9" s="122" t="s">
        <v>479</v>
      </c>
      <c r="Z9" s="122" t="s">
        <v>480</v>
      </c>
      <c r="AA9" s="122" t="s">
        <v>481</v>
      </c>
      <c r="AB9" s="122" t="s">
        <v>475</v>
      </c>
      <c r="AC9" s="122" t="s">
        <v>476</v>
      </c>
      <c r="AD9" s="122" t="s">
        <v>477</v>
      </c>
      <c r="AE9" s="122" t="s">
        <v>478</v>
      </c>
      <c r="AF9" s="122" t="s">
        <v>479</v>
      </c>
      <c r="AG9" s="122" t="s">
        <v>480</v>
      </c>
      <c r="AH9" s="122" t="s">
        <v>474</v>
      </c>
      <c r="AI9" s="123" t="s">
        <v>482</v>
      </c>
    </row>
    <row r="10" spans="1:35" ht="18" customHeight="1" x14ac:dyDescent="0.2">
      <c r="B10" s="430"/>
      <c r="C10" s="125" t="s">
        <v>459</v>
      </c>
      <c r="D10" s="401"/>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3"/>
    </row>
    <row r="11" spans="1:35" ht="18" customHeight="1" x14ac:dyDescent="0.2">
      <c r="B11" s="431"/>
      <c r="C11" s="130" t="s">
        <v>466</v>
      </c>
      <c r="D11" s="404"/>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6"/>
    </row>
    <row r="12" spans="1:35" ht="18" customHeight="1" x14ac:dyDescent="0.2">
      <c r="A12" s="109">
        <v>1</v>
      </c>
      <c r="B12" s="400"/>
      <c r="C12" s="134" t="s">
        <v>484</v>
      </c>
      <c r="D12" s="407" t="s">
        <v>485</v>
      </c>
      <c r="E12" s="408" t="s">
        <v>485</v>
      </c>
      <c r="F12" s="408" t="s">
        <v>485</v>
      </c>
      <c r="G12" s="408" t="s">
        <v>485</v>
      </c>
      <c r="H12" s="408" t="s">
        <v>485</v>
      </c>
      <c r="I12" s="408" t="s">
        <v>485</v>
      </c>
      <c r="J12" s="408" t="s">
        <v>485</v>
      </c>
      <c r="K12" s="408" t="s">
        <v>485</v>
      </c>
      <c r="L12" s="408" t="s">
        <v>485</v>
      </c>
      <c r="M12" s="408" t="s">
        <v>485</v>
      </c>
      <c r="N12" s="408" t="s">
        <v>485</v>
      </c>
      <c r="O12" s="408" t="s">
        <v>485</v>
      </c>
      <c r="P12" s="408" t="s">
        <v>485</v>
      </c>
      <c r="Q12" s="408" t="s">
        <v>485</v>
      </c>
      <c r="R12" s="408" t="s">
        <v>485</v>
      </c>
      <c r="S12" s="408" t="s">
        <v>485</v>
      </c>
      <c r="T12" s="408" t="s">
        <v>485</v>
      </c>
      <c r="U12" s="408" t="s">
        <v>485</v>
      </c>
      <c r="V12" s="408" t="s">
        <v>485</v>
      </c>
      <c r="W12" s="408" t="s">
        <v>485</v>
      </c>
      <c r="X12" s="408" t="s">
        <v>485</v>
      </c>
      <c r="Y12" s="408" t="s">
        <v>485</v>
      </c>
      <c r="Z12" s="408" t="s">
        <v>485</v>
      </c>
      <c r="AA12" s="408" t="s">
        <v>485</v>
      </c>
      <c r="AB12" s="408" t="s">
        <v>485</v>
      </c>
      <c r="AC12" s="408" t="s">
        <v>485</v>
      </c>
      <c r="AD12" s="408" t="s">
        <v>485</v>
      </c>
      <c r="AE12" s="408" t="s">
        <v>485</v>
      </c>
      <c r="AF12" s="408" t="s">
        <v>485</v>
      </c>
      <c r="AG12" s="408" t="s">
        <v>485</v>
      </c>
      <c r="AH12" s="409" t="s">
        <v>486</v>
      </c>
      <c r="AI12" s="403"/>
    </row>
    <row r="13" spans="1:35" ht="18" customHeight="1" x14ac:dyDescent="0.2">
      <c r="B13" s="431"/>
      <c r="C13" s="130" t="s">
        <v>487</v>
      </c>
      <c r="D13" s="410"/>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row>
    <row r="14" spans="1:35" ht="18" customHeight="1" thickBot="1" x14ac:dyDescent="0.25">
      <c r="B14" s="432"/>
      <c r="C14" s="140" t="s">
        <v>484</v>
      </c>
      <c r="D14" s="411" t="s">
        <v>485</v>
      </c>
      <c r="E14" s="412" t="s">
        <v>485</v>
      </c>
      <c r="F14" s="412" t="s">
        <v>485</v>
      </c>
      <c r="G14" s="412" t="s">
        <v>485</v>
      </c>
      <c r="H14" s="412" t="s">
        <v>485</v>
      </c>
      <c r="I14" s="412" t="s">
        <v>485</v>
      </c>
      <c r="J14" s="412" t="s">
        <v>485</v>
      </c>
      <c r="K14" s="412" t="s">
        <v>485</v>
      </c>
      <c r="L14" s="412" t="s">
        <v>485</v>
      </c>
      <c r="M14" s="412" t="s">
        <v>485</v>
      </c>
      <c r="N14" s="412" t="s">
        <v>485</v>
      </c>
      <c r="O14" s="412" t="s">
        <v>485</v>
      </c>
      <c r="P14" s="412" t="s">
        <v>485</v>
      </c>
      <c r="Q14" s="412" t="s">
        <v>485</v>
      </c>
      <c r="R14" s="412" t="s">
        <v>485</v>
      </c>
      <c r="S14" s="412" t="s">
        <v>485</v>
      </c>
      <c r="T14" s="412" t="s">
        <v>485</v>
      </c>
      <c r="U14" s="412" t="s">
        <v>485</v>
      </c>
      <c r="V14" s="412" t="s">
        <v>485</v>
      </c>
      <c r="W14" s="412" t="s">
        <v>485</v>
      </c>
      <c r="X14" s="412" t="s">
        <v>485</v>
      </c>
      <c r="Y14" s="412" t="s">
        <v>485</v>
      </c>
      <c r="Z14" s="412" t="s">
        <v>485</v>
      </c>
      <c r="AA14" s="412" t="s">
        <v>485</v>
      </c>
      <c r="AB14" s="412" t="s">
        <v>485</v>
      </c>
      <c r="AC14" s="412" t="s">
        <v>485</v>
      </c>
      <c r="AD14" s="412" t="s">
        <v>485</v>
      </c>
      <c r="AE14" s="412" t="s">
        <v>485</v>
      </c>
      <c r="AF14" s="412" t="s">
        <v>485</v>
      </c>
      <c r="AG14" s="412" t="s">
        <v>485</v>
      </c>
      <c r="AH14" s="413" t="s">
        <v>486</v>
      </c>
      <c r="AI14" s="414"/>
    </row>
    <row r="15" spans="1:35" ht="18" customHeight="1" x14ac:dyDescent="0.2">
      <c r="B15" s="430"/>
      <c r="C15" s="125" t="s">
        <v>459</v>
      </c>
      <c r="D15" s="401"/>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3"/>
    </row>
    <row r="16" spans="1:35" ht="18" customHeight="1" x14ac:dyDescent="0.2">
      <c r="B16" s="431"/>
      <c r="C16" s="130" t="s">
        <v>466</v>
      </c>
      <c r="D16" s="404"/>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6"/>
    </row>
    <row r="17" spans="1:35" ht="18" customHeight="1" x14ac:dyDescent="0.2">
      <c r="A17" s="109">
        <v>2</v>
      </c>
      <c r="B17" s="400"/>
      <c r="C17" s="134" t="s">
        <v>484</v>
      </c>
      <c r="D17" s="407" t="s">
        <v>485</v>
      </c>
      <c r="E17" s="408" t="s">
        <v>485</v>
      </c>
      <c r="F17" s="408" t="s">
        <v>485</v>
      </c>
      <c r="G17" s="408" t="s">
        <v>485</v>
      </c>
      <c r="H17" s="408" t="s">
        <v>485</v>
      </c>
      <c r="I17" s="408" t="s">
        <v>485</v>
      </c>
      <c r="J17" s="408" t="s">
        <v>485</v>
      </c>
      <c r="K17" s="408" t="s">
        <v>485</v>
      </c>
      <c r="L17" s="408" t="s">
        <v>485</v>
      </c>
      <c r="M17" s="408" t="s">
        <v>485</v>
      </c>
      <c r="N17" s="408" t="s">
        <v>485</v>
      </c>
      <c r="O17" s="408" t="s">
        <v>485</v>
      </c>
      <c r="P17" s="408" t="s">
        <v>485</v>
      </c>
      <c r="Q17" s="408" t="s">
        <v>485</v>
      </c>
      <c r="R17" s="408" t="s">
        <v>485</v>
      </c>
      <c r="S17" s="408" t="s">
        <v>485</v>
      </c>
      <c r="T17" s="408" t="s">
        <v>485</v>
      </c>
      <c r="U17" s="408" t="s">
        <v>485</v>
      </c>
      <c r="V17" s="408" t="s">
        <v>485</v>
      </c>
      <c r="W17" s="408" t="s">
        <v>485</v>
      </c>
      <c r="X17" s="408" t="s">
        <v>485</v>
      </c>
      <c r="Y17" s="408" t="s">
        <v>485</v>
      </c>
      <c r="Z17" s="408" t="s">
        <v>485</v>
      </c>
      <c r="AA17" s="408" t="s">
        <v>485</v>
      </c>
      <c r="AB17" s="408" t="s">
        <v>485</v>
      </c>
      <c r="AC17" s="408" t="s">
        <v>485</v>
      </c>
      <c r="AD17" s="408" t="s">
        <v>485</v>
      </c>
      <c r="AE17" s="408" t="s">
        <v>485</v>
      </c>
      <c r="AF17" s="408" t="s">
        <v>485</v>
      </c>
      <c r="AG17" s="408" t="s">
        <v>485</v>
      </c>
      <c r="AH17" s="409" t="s">
        <v>486</v>
      </c>
      <c r="AI17" s="403"/>
    </row>
    <row r="18" spans="1:35" ht="18" customHeight="1" x14ac:dyDescent="0.2">
      <c r="B18" s="431"/>
      <c r="C18" s="130" t="s">
        <v>487</v>
      </c>
      <c r="D18" s="410"/>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6"/>
    </row>
    <row r="19" spans="1:35" ht="18" customHeight="1" thickBot="1" x14ac:dyDescent="0.25">
      <c r="B19" s="432"/>
      <c r="C19" s="140" t="s">
        <v>484</v>
      </c>
      <c r="D19" s="411" t="s">
        <v>485</v>
      </c>
      <c r="E19" s="412" t="s">
        <v>485</v>
      </c>
      <c r="F19" s="412" t="s">
        <v>485</v>
      </c>
      <c r="G19" s="412" t="s">
        <v>485</v>
      </c>
      <c r="H19" s="412" t="s">
        <v>485</v>
      </c>
      <c r="I19" s="412" t="s">
        <v>485</v>
      </c>
      <c r="J19" s="412" t="s">
        <v>485</v>
      </c>
      <c r="K19" s="412" t="s">
        <v>485</v>
      </c>
      <c r="L19" s="412" t="s">
        <v>485</v>
      </c>
      <c r="M19" s="412" t="s">
        <v>485</v>
      </c>
      <c r="N19" s="412" t="s">
        <v>485</v>
      </c>
      <c r="O19" s="412" t="s">
        <v>485</v>
      </c>
      <c r="P19" s="412" t="s">
        <v>485</v>
      </c>
      <c r="Q19" s="412" t="s">
        <v>485</v>
      </c>
      <c r="R19" s="412" t="s">
        <v>485</v>
      </c>
      <c r="S19" s="412" t="s">
        <v>485</v>
      </c>
      <c r="T19" s="412" t="s">
        <v>485</v>
      </c>
      <c r="U19" s="412" t="s">
        <v>485</v>
      </c>
      <c r="V19" s="412" t="s">
        <v>485</v>
      </c>
      <c r="W19" s="412" t="s">
        <v>485</v>
      </c>
      <c r="X19" s="412" t="s">
        <v>485</v>
      </c>
      <c r="Y19" s="412" t="s">
        <v>485</v>
      </c>
      <c r="Z19" s="412" t="s">
        <v>485</v>
      </c>
      <c r="AA19" s="412" t="s">
        <v>485</v>
      </c>
      <c r="AB19" s="412" t="s">
        <v>485</v>
      </c>
      <c r="AC19" s="412" t="s">
        <v>485</v>
      </c>
      <c r="AD19" s="412" t="s">
        <v>485</v>
      </c>
      <c r="AE19" s="412" t="s">
        <v>485</v>
      </c>
      <c r="AF19" s="412" t="s">
        <v>485</v>
      </c>
      <c r="AG19" s="412" t="s">
        <v>485</v>
      </c>
      <c r="AH19" s="413" t="s">
        <v>486</v>
      </c>
      <c r="AI19" s="414"/>
    </row>
    <row r="20" spans="1:35" ht="18" customHeight="1" x14ac:dyDescent="0.2">
      <c r="B20" s="430"/>
      <c r="C20" s="125" t="s">
        <v>459</v>
      </c>
      <c r="D20" s="401"/>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3"/>
    </row>
    <row r="21" spans="1:35" ht="18" customHeight="1" x14ac:dyDescent="0.2">
      <c r="B21" s="431"/>
      <c r="C21" s="130" t="s">
        <v>466</v>
      </c>
      <c r="D21" s="404"/>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6"/>
    </row>
    <row r="22" spans="1:35" ht="18" customHeight="1" x14ac:dyDescent="0.2">
      <c r="A22" s="109">
        <v>3</v>
      </c>
      <c r="B22" s="400"/>
      <c r="C22" s="134" t="s">
        <v>484</v>
      </c>
      <c r="D22" s="407" t="s">
        <v>485</v>
      </c>
      <c r="E22" s="408" t="s">
        <v>485</v>
      </c>
      <c r="F22" s="408" t="s">
        <v>485</v>
      </c>
      <c r="G22" s="408" t="s">
        <v>485</v>
      </c>
      <c r="H22" s="408" t="s">
        <v>485</v>
      </c>
      <c r="I22" s="408" t="s">
        <v>485</v>
      </c>
      <c r="J22" s="408" t="s">
        <v>485</v>
      </c>
      <c r="K22" s="408" t="s">
        <v>485</v>
      </c>
      <c r="L22" s="408" t="s">
        <v>485</v>
      </c>
      <c r="M22" s="408" t="s">
        <v>485</v>
      </c>
      <c r="N22" s="408" t="s">
        <v>485</v>
      </c>
      <c r="O22" s="408" t="s">
        <v>485</v>
      </c>
      <c r="P22" s="408" t="s">
        <v>485</v>
      </c>
      <c r="Q22" s="408" t="s">
        <v>485</v>
      </c>
      <c r="R22" s="408" t="s">
        <v>485</v>
      </c>
      <c r="S22" s="408" t="s">
        <v>485</v>
      </c>
      <c r="T22" s="408" t="s">
        <v>485</v>
      </c>
      <c r="U22" s="408" t="s">
        <v>485</v>
      </c>
      <c r="V22" s="408" t="s">
        <v>485</v>
      </c>
      <c r="W22" s="408" t="s">
        <v>485</v>
      </c>
      <c r="X22" s="408" t="s">
        <v>485</v>
      </c>
      <c r="Y22" s="408" t="s">
        <v>485</v>
      </c>
      <c r="Z22" s="408" t="s">
        <v>485</v>
      </c>
      <c r="AA22" s="408" t="s">
        <v>485</v>
      </c>
      <c r="AB22" s="408" t="s">
        <v>485</v>
      </c>
      <c r="AC22" s="408" t="s">
        <v>485</v>
      </c>
      <c r="AD22" s="408" t="s">
        <v>485</v>
      </c>
      <c r="AE22" s="408" t="s">
        <v>485</v>
      </c>
      <c r="AF22" s="408" t="s">
        <v>485</v>
      </c>
      <c r="AG22" s="408" t="s">
        <v>485</v>
      </c>
      <c r="AH22" s="409" t="s">
        <v>486</v>
      </c>
      <c r="AI22" s="403"/>
    </row>
    <row r="23" spans="1:35" ht="18" customHeight="1" x14ac:dyDescent="0.2">
      <c r="B23" s="431"/>
      <c r="C23" s="130" t="s">
        <v>487</v>
      </c>
      <c r="D23" s="410"/>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6"/>
    </row>
    <row r="24" spans="1:35" ht="18" customHeight="1" thickBot="1" x14ac:dyDescent="0.25">
      <c r="B24" s="432"/>
      <c r="C24" s="140" t="s">
        <v>484</v>
      </c>
      <c r="D24" s="411" t="s">
        <v>485</v>
      </c>
      <c r="E24" s="412" t="s">
        <v>485</v>
      </c>
      <c r="F24" s="412" t="s">
        <v>485</v>
      </c>
      <c r="G24" s="412" t="s">
        <v>485</v>
      </c>
      <c r="H24" s="412" t="s">
        <v>485</v>
      </c>
      <c r="I24" s="412" t="s">
        <v>485</v>
      </c>
      <c r="J24" s="412" t="s">
        <v>485</v>
      </c>
      <c r="K24" s="412" t="s">
        <v>485</v>
      </c>
      <c r="L24" s="412" t="s">
        <v>485</v>
      </c>
      <c r="M24" s="412" t="s">
        <v>485</v>
      </c>
      <c r="N24" s="412" t="s">
        <v>485</v>
      </c>
      <c r="O24" s="412" t="s">
        <v>485</v>
      </c>
      <c r="P24" s="412" t="s">
        <v>485</v>
      </c>
      <c r="Q24" s="412" t="s">
        <v>485</v>
      </c>
      <c r="R24" s="412" t="s">
        <v>485</v>
      </c>
      <c r="S24" s="412" t="s">
        <v>485</v>
      </c>
      <c r="T24" s="412" t="s">
        <v>485</v>
      </c>
      <c r="U24" s="412" t="s">
        <v>485</v>
      </c>
      <c r="V24" s="412" t="s">
        <v>485</v>
      </c>
      <c r="W24" s="412" t="s">
        <v>485</v>
      </c>
      <c r="X24" s="412" t="s">
        <v>485</v>
      </c>
      <c r="Y24" s="412" t="s">
        <v>485</v>
      </c>
      <c r="Z24" s="412" t="s">
        <v>485</v>
      </c>
      <c r="AA24" s="412" t="s">
        <v>485</v>
      </c>
      <c r="AB24" s="412" t="s">
        <v>485</v>
      </c>
      <c r="AC24" s="412" t="s">
        <v>485</v>
      </c>
      <c r="AD24" s="412" t="s">
        <v>485</v>
      </c>
      <c r="AE24" s="412" t="s">
        <v>485</v>
      </c>
      <c r="AF24" s="412" t="s">
        <v>485</v>
      </c>
      <c r="AG24" s="412" t="s">
        <v>485</v>
      </c>
      <c r="AH24" s="413" t="s">
        <v>486</v>
      </c>
      <c r="AI24" s="414"/>
    </row>
    <row r="25" spans="1:35" ht="18" customHeight="1" x14ac:dyDescent="0.2">
      <c r="B25" s="430"/>
      <c r="C25" s="125" t="s">
        <v>459</v>
      </c>
      <c r="D25" s="401"/>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3"/>
    </row>
    <row r="26" spans="1:35" ht="18" customHeight="1" x14ac:dyDescent="0.2">
      <c r="B26" s="431"/>
      <c r="C26" s="130" t="s">
        <v>466</v>
      </c>
      <c r="D26" s="404"/>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6"/>
    </row>
    <row r="27" spans="1:35" ht="18" customHeight="1" x14ac:dyDescent="0.2">
      <c r="A27" s="109">
        <v>4</v>
      </c>
      <c r="B27" s="400"/>
      <c r="C27" s="134" t="s">
        <v>484</v>
      </c>
      <c r="D27" s="407" t="s">
        <v>485</v>
      </c>
      <c r="E27" s="408" t="s">
        <v>485</v>
      </c>
      <c r="F27" s="408" t="s">
        <v>485</v>
      </c>
      <c r="G27" s="408" t="s">
        <v>485</v>
      </c>
      <c r="H27" s="408" t="s">
        <v>485</v>
      </c>
      <c r="I27" s="408" t="s">
        <v>485</v>
      </c>
      <c r="J27" s="408" t="s">
        <v>485</v>
      </c>
      <c r="K27" s="408" t="s">
        <v>485</v>
      </c>
      <c r="L27" s="408" t="s">
        <v>485</v>
      </c>
      <c r="M27" s="408" t="s">
        <v>485</v>
      </c>
      <c r="N27" s="408" t="s">
        <v>485</v>
      </c>
      <c r="O27" s="408" t="s">
        <v>485</v>
      </c>
      <c r="P27" s="408" t="s">
        <v>485</v>
      </c>
      <c r="Q27" s="408" t="s">
        <v>485</v>
      </c>
      <c r="R27" s="408" t="s">
        <v>485</v>
      </c>
      <c r="S27" s="408" t="s">
        <v>485</v>
      </c>
      <c r="T27" s="408" t="s">
        <v>485</v>
      </c>
      <c r="U27" s="408" t="s">
        <v>485</v>
      </c>
      <c r="V27" s="408" t="s">
        <v>485</v>
      </c>
      <c r="W27" s="408" t="s">
        <v>485</v>
      </c>
      <c r="X27" s="408" t="s">
        <v>485</v>
      </c>
      <c r="Y27" s="408" t="s">
        <v>485</v>
      </c>
      <c r="Z27" s="408" t="s">
        <v>485</v>
      </c>
      <c r="AA27" s="408" t="s">
        <v>485</v>
      </c>
      <c r="AB27" s="408" t="s">
        <v>485</v>
      </c>
      <c r="AC27" s="408" t="s">
        <v>485</v>
      </c>
      <c r="AD27" s="408" t="s">
        <v>485</v>
      </c>
      <c r="AE27" s="408" t="s">
        <v>485</v>
      </c>
      <c r="AF27" s="408" t="s">
        <v>485</v>
      </c>
      <c r="AG27" s="408" t="s">
        <v>485</v>
      </c>
      <c r="AH27" s="409" t="s">
        <v>486</v>
      </c>
      <c r="AI27" s="403"/>
    </row>
    <row r="28" spans="1:35" ht="18" customHeight="1" x14ac:dyDescent="0.2">
      <c r="B28" s="431"/>
      <c r="C28" s="130" t="s">
        <v>487</v>
      </c>
      <c r="D28" s="410"/>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6"/>
    </row>
    <row r="29" spans="1:35" ht="18" customHeight="1" thickBot="1" x14ac:dyDescent="0.25">
      <c r="B29" s="432"/>
      <c r="C29" s="140" t="s">
        <v>484</v>
      </c>
      <c r="D29" s="411" t="s">
        <v>485</v>
      </c>
      <c r="E29" s="412" t="s">
        <v>485</v>
      </c>
      <c r="F29" s="412" t="s">
        <v>485</v>
      </c>
      <c r="G29" s="412" t="s">
        <v>485</v>
      </c>
      <c r="H29" s="412" t="s">
        <v>485</v>
      </c>
      <c r="I29" s="412" t="s">
        <v>485</v>
      </c>
      <c r="J29" s="412" t="s">
        <v>485</v>
      </c>
      <c r="K29" s="412" t="s">
        <v>485</v>
      </c>
      <c r="L29" s="412" t="s">
        <v>485</v>
      </c>
      <c r="M29" s="412" t="s">
        <v>485</v>
      </c>
      <c r="N29" s="412" t="s">
        <v>485</v>
      </c>
      <c r="O29" s="412" t="s">
        <v>485</v>
      </c>
      <c r="P29" s="412" t="s">
        <v>485</v>
      </c>
      <c r="Q29" s="412" t="s">
        <v>485</v>
      </c>
      <c r="R29" s="412" t="s">
        <v>485</v>
      </c>
      <c r="S29" s="412" t="s">
        <v>485</v>
      </c>
      <c r="T29" s="412" t="s">
        <v>485</v>
      </c>
      <c r="U29" s="412" t="s">
        <v>485</v>
      </c>
      <c r="V29" s="412" t="s">
        <v>485</v>
      </c>
      <c r="W29" s="412" t="s">
        <v>485</v>
      </c>
      <c r="X29" s="412" t="s">
        <v>485</v>
      </c>
      <c r="Y29" s="412" t="s">
        <v>485</v>
      </c>
      <c r="Z29" s="412" t="s">
        <v>485</v>
      </c>
      <c r="AA29" s="412" t="s">
        <v>485</v>
      </c>
      <c r="AB29" s="412" t="s">
        <v>485</v>
      </c>
      <c r="AC29" s="412" t="s">
        <v>485</v>
      </c>
      <c r="AD29" s="412" t="s">
        <v>485</v>
      </c>
      <c r="AE29" s="412" t="s">
        <v>485</v>
      </c>
      <c r="AF29" s="412" t="s">
        <v>485</v>
      </c>
      <c r="AG29" s="412" t="s">
        <v>485</v>
      </c>
      <c r="AH29" s="413" t="s">
        <v>486</v>
      </c>
      <c r="AI29" s="414"/>
    </row>
    <row r="30" spans="1:35" ht="18" customHeight="1" x14ac:dyDescent="0.2">
      <c r="B30" s="430"/>
      <c r="C30" s="125" t="s">
        <v>459</v>
      </c>
      <c r="D30" s="401"/>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3"/>
    </row>
    <row r="31" spans="1:35" ht="18" customHeight="1" x14ac:dyDescent="0.2">
      <c r="B31" s="431"/>
      <c r="C31" s="130" t="s">
        <v>466</v>
      </c>
      <c r="D31" s="404"/>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6"/>
    </row>
    <row r="32" spans="1:35" ht="18" customHeight="1" x14ac:dyDescent="0.2">
      <c r="A32" s="109">
        <v>5</v>
      </c>
      <c r="B32" s="400"/>
      <c r="C32" s="134" t="s">
        <v>484</v>
      </c>
      <c r="D32" s="407" t="s">
        <v>485</v>
      </c>
      <c r="E32" s="408" t="s">
        <v>485</v>
      </c>
      <c r="F32" s="408" t="s">
        <v>485</v>
      </c>
      <c r="G32" s="408" t="s">
        <v>485</v>
      </c>
      <c r="H32" s="408" t="s">
        <v>485</v>
      </c>
      <c r="I32" s="408" t="s">
        <v>485</v>
      </c>
      <c r="J32" s="408" t="s">
        <v>485</v>
      </c>
      <c r="K32" s="408" t="s">
        <v>485</v>
      </c>
      <c r="L32" s="408" t="s">
        <v>485</v>
      </c>
      <c r="M32" s="408" t="s">
        <v>485</v>
      </c>
      <c r="N32" s="408" t="s">
        <v>485</v>
      </c>
      <c r="O32" s="408" t="s">
        <v>485</v>
      </c>
      <c r="P32" s="408" t="s">
        <v>485</v>
      </c>
      <c r="Q32" s="408" t="s">
        <v>485</v>
      </c>
      <c r="R32" s="408" t="s">
        <v>485</v>
      </c>
      <c r="S32" s="408" t="s">
        <v>485</v>
      </c>
      <c r="T32" s="408" t="s">
        <v>485</v>
      </c>
      <c r="U32" s="408" t="s">
        <v>485</v>
      </c>
      <c r="V32" s="408" t="s">
        <v>485</v>
      </c>
      <c r="W32" s="408" t="s">
        <v>485</v>
      </c>
      <c r="X32" s="408" t="s">
        <v>485</v>
      </c>
      <c r="Y32" s="408" t="s">
        <v>485</v>
      </c>
      <c r="Z32" s="408" t="s">
        <v>485</v>
      </c>
      <c r="AA32" s="408" t="s">
        <v>485</v>
      </c>
      <c r="AB32" s="408" t="s">
        <v>485</v>
      </c>
      <c r="AC32" s="408" t="s">
        <v>485</v>
      </c>
      <c r="AD32" s="408" t="s">
        <v>485</v>
      </c>
      <c r="AE32" s="408" t="s">
        <v>485</v>
      </c>
      <c r="AF32" s="408" t="s">
        <v>485</v>
      </c>
      <c r="AG32" s="408" t="s">
        <v>485</v>
      </c>
      <c r="AH32" s="409" t="s">
        <v>486</v>
      </c>
      <c r="AI32" s="403"/>
    </row>
    <row r="33" spans="2:35" ht="18" customHeight="1" x14ac:dyDescent="0.2">
      <c r="B33" s="431"/>
      <c r="C33" s="130" t="s">
        <v>487</v>
      </c>
      <c r="D33" s="410"/>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6"/>
    </row>
    <row r="34" spans="2:35" ht="18" customHeight="1" thickBot="1" x14ac:dyDescent="0.25">
      <c r="B34" s="432"/>
      <c r="C34" s="140" t="s">
        <v>484</v>
      </c>
      <c r="D34" s="411" t="s">
        <v>485</v>
      </c>
      <c r="E34" s="412" t="s">
        <v>485</v>
      </c>
      <c r="F34" s="412" t="s">
        <v>485</v>
      </c>
      <c r="G34" s="412" t="s">
        <v>485</v>
      </c>
      <c r="H34" s="412" t="s">
        <v>485</v>
      </c>
      <c r="I34" s="412" t="s">
        <v>485</v>
      </c>
      <c r="J34" s="412" t="s">
        <v>485</v>
      </c>
      <c r="K34" s="412" t="s">
        <v>485</v>
      </c>
      <c r="L34" s="412" t="s">
        <v>485</v>
      </c>
      <c r="M34" s="412" t="s">
        <v>485</v>
      </c>
      <c r="N34" s="412" t="s">
        <v>485</v>
      </c>
      <c r="O34" s="412" t="s">
        <v>485</v>
      </c>
      <c r="P34" s="412" t="s">
        <v>485</v>
      </c>
      <c r="Q34" s="412" t="s">
        <v>485</v>
      </c>
      <c r="R34" s="412" t="s">
        <v>485</v>
      </c>
      <c r="S34" s="412" t="s">
        <v>485</v>
      </c>
      <c r="T34" s="412" t="s">
        <v>485</v>
      </c>
      <c r="U34" s="412" t="s">
        <v>485</v>
      </c>
      <c r="V34" s="412" t="s">
        <v>485</v>
      </c>
      <c r="W34" s="412" t="s">
        <v>485</v>
      </c>
      <c r="X34" s="412" t="s">
        <v>485</v>
      </c>
      <c r="Y34" s="412" t="s">
        <v>485</v>
      </c>
      <c r="Z34" s="412" t="s">
        <v>485</v>
      </c>
      <c r="AA34" s="412" t="s">
        <v>485</v>
      </c>
      <c r="AB34" s="412" t="s">
        <v>485</v>
      </c>
      <c r="AC34" s="412" t="s">
        <v>485</v>
      </c>
      <c r="AD34" s="412" t="s">
        <v>485</v>
      </c>
      <c r="AE34" s="412" t="s">
        <v>485</v>
      </c>
      <c r="AF34" s="412" t="s">
        <v>485</v>
      </c>
      <c r="AG34" s="412" t="s">
        <v>485</v>
      </c>
      <c r="AH34" s="413" t="s">
        <v>486</v>
      </c>
      <c r="AI34" s="414"/>
    </row>
  </sheetData>
  <mergeCells count="32">
    <mergeCell ref="C3:C4"/>
    <mergeCell ref="D3:E3"/>
    <mergeCell ref="F3:G3"/>
    <mergeCell ref="H3:I3"/>
    <mergeCell ref="J3:K3"/>
    <mergeCell ref="D2:E2"/>
    <mergeCell ref="F2:G2"/>
    <mergeCell ref="H2:I2"/>
    <mergeCell ref="J2:K2"/>
    <mergeCell ref="L2:M2"/>
    <mergeCell ref="L3:M3"/>
    <mergeCell ref="D4:E4"/>
    <mergeCell ref="F4:G4"/>
    <mergeCell ref="H4:I4"/>
    <mergeCell ref="J4:K4"/>
    <mergeCell ref="L4:M4"/>
    <mergeCell ref="L5:M5"/>
    <mergeCell ref="D6:E6"/>
    <mergeCell ref="F6:G6"/>
    <mergeCell ref="H6:I6"/>
    <mergeCell ref="J6:K6"/>
    <mergeCell ref="L6:M6"/>
    <mergeCell ref="C5:C6"/>
    <mergeCell ref="D5:E5"/>
    <mergeCell ref="F5:G5"/>
    <mergeCell ref="H5:I5"/>
    <mergeCell ref="J5:K5"/>
    <mergeCell ref="D7:E7"/>
    <mergeCell ref="F7:G7"/>
    <mergeCell ref="H7:I7"/>
    <mergeCell ref="J7:K7"/>
    <mergeCell ref="L7:M7"/>
  </mergeCells>
  <phoneticPr fontId="5"/>
  <printOptions horizontalCentered="1"/>
  <pageMargins left="0.59055118110236227" right="0.39370078740157483" top="0.59055118110236227" bottom="0.59055118110236227" header="0.51181102362204722" footer="0.51181102362204722"/>
  <pageSetup paperSize="9" scale="7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手引き表紙</vt:lpstr>
      <vt:lpstr>申請書</vt:lpstr>
      <vt:lpstr>事業計画</vt:lpstr>
      <vt:lpstr>【別紙１】留意点</vt:lpstr>
      <vt:lpstr>事業用自動車の明細</vt:lpstr>
      <vt:lpstr>添付書類</vt:lpstr>
      <vt:lpstr>運行管理体制</vt:lpstr>
      <vt:lpstr>【別紙２】留意点</vt:lpstr>
      <vt:lpstr>乗務割表</vt:lpstr>
      <vt:lpstr>【記載例】乗務割表</vt:lpstr>
      <vt:lpstr>所要資金</vt:lpstr>
      <vt:lpstr>【別紙３】留意点</vt:lpstr>
      <vt:lpstr>資金調達方法</vt:lpstr>
      <vt:lpstr>【別紙3-2】留意点</vt:lpstr>
      <vt:lpstr>別紙3-3</vt:lpstr>
      <vt:lpstr>別紙3-4</vt:lpstr>
      <vt:lpstr>各種宣誓書</vt:lpstr>
      <vt:lpstr>【別紙１】留意点!Print_Area</vt:lpstr>
      <vt:lpstr>【別紙２】留意点!Print_Area</vt:lpstr>
      <vt:lpstr>【別紙３】留意点!Print_Area</vt:lpstr>
      <vt:lpstr>'【別紙3-2】留意点'!Print_Area</vt:lpstr>
      <vt:lpstr>運行管理体制!Print_Area</vt:lpstr>
      <vt:lpstr>各種宣誓書!Print_Area</vt:lpstr>
      <vt:lpstr>事業計画!Print_Area</vt:lpstr>
      <vt:lpstr>事業用自動車の明細!Print_Area</vt:lpstr>
      <vt:lpstr>手引き表紙!Print_Area</vt:lpstr>
      <vt:lpstr>所要資金!Print_Area</vt:lpstr>
      <vt:lpstr>申請書!Print_Area</vt:lpstr>
      <vt:lpstr>'別紙3-3'!Print_Area</vt:lpstr>
      <vt:lpstr>'別紙3-4'!Print_Area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巧</dc:creator>
  <cp:lastModifiedBy>本間　恭介</cp:lastModifiedBy>
  <cp:lastPrinted>2023-09-12T07:46:53Z</cp:lastPrinted>
  <dcterms:created xsi:type="dcterms:W3CDTF">2003-03-07T01:14:24Z</dcterms:created>
  <dcterms:modified xsi:type="dcterms:W3CDTF">2023-09-12T07:47:44Z</dcterms:modified>
</cp:coreProperties>
</file>