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7" yWindow="32767" windowWidth="19944" windowHeight="8640" activeTab="0"/>
  </bookViews>
  <sheets>
    <sheet name="手引き表紙" sheetId="1" r:id="rId1"/>
    <sheet name="申請書" sheetId="2" r:id="rId2"/>
    <sheet name="【申請書】留意点" sheetId="3" r:id="rId3"/>
    <sheet name="事業計画" sheetId="4" r:id="rId4"/>
    <sheet name="【別紙１】留意点" sheetId="5" r:id="rId5"/>
    <sheet name="事業用自動車の明細" sheetId="6" r:id="rId6"/>
    <sheet name="添付書類" sheetId="7" r:id="rId7"/>
    <sheet name="運行管理体制" sheetId="8" r:id="rId8"/>
    <sheet name="【別紙２】留意点" sheetId="9" r:id="rId9"/>
    <sheet name="乗務割表" sheetId="10" r:id="rId10"/>
    <sheet name="【記載例】乗務割表" sheetId="11" r:id="rId11"/>
    <sheet name="所要資金" sheetId="12" r:id="rId12"/>
    <sheet name="【別紙３】留意点" sheetId="13" r:id="rId13"/>
    <sheet name="資金調達方法" sheetId="14" r:id="rId14"/>
    <sheet name="【別紙３－２】留意点" sheetId="15" r:id="rId15"/>
    <sheet name="別紙３－３" sheetId="16" r:id="rId16"/>
    <sheet name="別紙３－４" sheetId="17" r:id="rId17"/>
    <sheet name="各種宣誓書" sheetId="18" r:id="rId18"/>
    <sheet name="各種承諾書" sheetId="19" r:id="rId19"/>
  </sheets>
  <definedNames>
    <definedName name="_xlnm.Print_Area" localSheetId="8">'【別紙２】留意点'!$A$1:$R$37</definedName>
    <definedName name="_xlnm.Print_Area" localSheetId="12">'【別紙３】留意点'!$A$1:$H$66</definedName>
    <definedName name="_xlnm.Print_Area" localSheetId="14">'【別紙３－２】留意点'!$A$1:$H$22</definedName>
    <definedName name="_xlnm.Print_Area" localSheetId="7">'運行管理体制'!$A$1:$R$43</definedName>
    <definedName name="_xlnm.Print_Area" localSheetId="18">'各種承諾書'!$A$1:$I$99</definedName>
    <definedName name="_xlnm.Print_Area" localSheetId="17">'各種宣誓書'!$A$1:$I$89</definedName>
    <definedName name="_xlnm.Print_Area" localSheetId="3">'事業計画'!$A$1:$K$39</definedName>
    <definedName name="_xlnm.Print_Area" localSheetId="5">'事業用自動車の明細'!$A$1:$Q$16</definedName>
    <definedName name="_xlnm.Print_Area" localSheetId="0">'手引き表紙'!$A$1:$H$45</definedName>
    <definedName name="_xlnm.Print_Area" localSheetId="11">'所要資金'!$A$1:$N$41</definedName>
    <definedName name="_xlnm.Print_Area" localSheetId="1">'申請書'!$A$1:$I$44</definedName>
    <definedName name="_xlnm.Print_Area" localSheetId="16">'別紙３－４'!$A$1:$W$43</definedName>
  </definedNames>
  <calcPr fullCalcOnLoad="1"/>
</workbook>
</file>

<file path=xl/sharedStrings.xml><?xml version="1.0" encoding="utf-8"?>
<sst xmlns="http://schemas.openxmlformats.org/spreadsheetml/2006/main" count="1884" uniqueCount="671">
  <si>
    <t>２．「一般乗用旅客自動車運送事業（１人１車制個人タクシーを除く。）の許可申請</t>
  </si>
  <si>
    <t>住 　　　　所 ：</t>
  </si>
  <si>
    <t>名 　　　　称 ：</t>
  </si>
  <si>
    <t>小　　　　計</t>
  </si>
  <si>
    <t>（一括の場合左欄と同額、分割の場合
頭金及び２ヶ月分の賃借料）</t>
  </si>
  <si>
    <t>一般乗用旅客自動車運送事業</t>
  </si>
  <si>
    <t>経営許可申請書作成の手引き</t>
  </si>
  <si>
    <t>申請書作成にあたっての注意事項</t>
  </si>
  <si>
    <t>○　提出先及び提出部数</t>
  </si>
  <si>
    <t>○　申請書様式</t>
  </si>
  <si>
    <t>記</t>
  </si>
  <si>
    <t>〈申請書の作成にあたっての留意点〉</t>
  </si>
  <si>
    <t>１．申請者の概要欄（申請書　上段）の記載について</t>
  </si>
  <si>
    <t>　　(1)申請者住所</t>
  </si>
  <si>
    <t>２．事業の種別</t>
  </si>
  <si>
    <t>事　　　業　　　計　　　画　　　等</t>
  </si>
  <si>
    <t>位　　　　　　　　　　　　置</t>
  </si>
  <si>
    <t>自己所有・　　借入の別</t>
  </si>
  <si>
    <t>所有・借入</t>
  </si>
  <si>
    <t>営業所名</t>
  </si>
  <si>
    <t>乗車定員</t>
  </si>
  <si>
    <t>収容能力</t>
  </si>
  <si>
    <t>名　　　　称</t>
  </si>
  <si>
    <t>１．営業区域</t>
  </si>
  <si>
    <t>２．主たる事務所及び営業所の名称及び位置</t>
  </si>
  <si>
    <t>　　①主たる事務所について</t>
  </si>
  <si>
    <t>　　②営業所について</t>
  </si>
  <si>
    <t>３．営業所ごとに配置する事業用自動車の数等について</t>
  </si>
  <si>
    <t>４．自動車車庫の位置及び収容能力について</t>
  </si>
  <si>
    <t>　　②位置は、原則として営業所に併設されているものであること。</t>
  </si>
  <si>
    <t>添　　付　　書　　類</t>
  </si>
  <si>
    <t>〈作成にあたっての留意点〉</t>
  </si>
  <si>
    <t>□</t>
  </si>
  <si>
    <t>　　ニ．車庫前面道路の道路幅員証明書（前面道路が国道の場合は不要）</t>
  </si>
  <si>
    <t>　　ロ．最近の事業年度における貸借対照表</t>
  </si>
  <si>
    <t>　　ハ．役員又は社員の名簿及び履歴書</t>
  </si>
  <si>
    <t>　　イ．組合契約書の写し</t>
  </si>
  <si>
    <t>　　ロ．組合員の資産目録</t>
  </si>
  <si>
    <t>　　ハ．組合員の履歴書</t>
  </si>
  <si>
    <t>　　イ．資産目録</t>
  </si>
  <si>
    <t>　　ロ．戸籍抄本</t>
  </si>
  <si>
    <t>　　ハ．履歴書</t>
  </si>
  <si>
    <t>　　①名称は、一般的に車庫が１ヵ所であれば本社（個人の場合本店）車庫と記入することとなります。</t>
  </si>
  <si>
    <t>　　　ただし、併設できない場合は、営業所及び自動車車庫のいずれからも直線で２㎞の範囲内にあること。</t>
  </si>
  <si>
    <t>宣　　　誓　　　書</t>
  </si>
  <si>
    <t>１．道路運送法　第７条（欠格事由）各号の規定に該当致しません。</t>
  </si>
  <si>
    <t>上記に相違ないことを宣誓致します。</t>
  </si>
  <si>
    <t>氏名</t>
  </si>
  <si>
    <t>研修・講習会等の開催予定</t>
  </si>
  <si>
    <t>苦情処理　責任者</t>
  </si>
  <si>
    <t>苦情処理　担当者</t>
  </si>
  <si>
    <t>２．適切な運行管理者及び整備管理者の選任計画並びに指揮命令系統</t>
  </si>
  <si>
    <t>(2)事故処理連絡体制</t>
  </si>
  <si>
    <t>警察署</t>
  </si>
  <si>
    <t xml:space="preserve"> 代  表  者</t>
  </si>
  <si>
    <t>び認可等の申請に関する審査基準について」（公示）の要件に適合していることが必要です。</t>
  </si>
  <si>
    <t>１．所要資金及び事業開始に要する資金の内訳</t>
  </si>
  <si>
    <t>項　　　　　　目</t>
  </si>
  <si>
    <t>所　要　資　金　額</t>
  </si>
  <si>
    <t>事業開始当初に要する資金</t>
  </si>
  <si>
    <t>円</t>
  </si>
  <si>
    <t>運転資金</t>
  </si>
  <si>
    <t>運送費</t>
  </si>
  <si>
    <t>燃料油脂費</t>
  </si>
  <si>
    <t>その他経費</t>
  </si>
  <si>
    <t>自賠責保険料</t>
  </si>
  <si>
    <t>任意保険料</t>
  </si>
  <si>
    <t>自動車重量税</t>
  </si>
  <si>
    <t>自動車税</t>
  </si>
  <si>
    <t>登録免許税</t>
  </si>
  <si>
    <t>５０％相当額</t>
  </si>
  <si>
    <t>自己資金額</t>
  </si>
  <si>
    <t>「５０％相当額」を上回ること</t>
  </si>
  <si>
    <t>「合計」額を上回ること</t>
  </si>
  <si>
    <t>※備考欄には、内訳等を適宜記載すること。</t>
  </si>
  <si>
    <t>合　　計</t>
  </si>
  <si>
    <t>２．資金の調達方法</t>
  </si>
  <si>
    <t>（１）法人の場合</t>
  </si>
  <si>
    <t>増資資本金</t>
  </si>
  <si>
    <t>その他流動資産</t>
  </si>
  <si>
    <t>調達資金合計（自己資金額）</t>
  </si>
  <si>
    <t>（２）個人の場合</t>
  </si>
  <si>
    <t>金融機関名</t>
  </si>
  <si>
    <t>既存法人</t>
  </si>
  <si>
    <t>設立法人</t>
  </si>
  <si>
    <t>申請事業充当額</t>
  </si>
  <si>
    <t>預貯金等の種類</t>
  </si>
  <si>
    <t>預貯金等の発行番号</t>
  </si>
  <si>
    <t>出資者名</t>
  </si>
  <si>
    <t>出資金額</t>
  </si>
  <si>
    <t>剰 余 金 等</t>
  </si>
  <si>
    <t>資　 本 　金</t>
  </si>
  <si>
    <t>項　　目</t>
  </si>
  <si>
    <t>合　　計</t>
  </si>
  <si>
    <t>現 金 預 金</t>
  </si>
  <si>
    <t>合　　　　計（自己資金額）</t>
  </si>
  <si>
    <t>氏名又は名称</t>
  </si>
  <si>
    <t xml:space="preserve">    １．氏名又は名称及び住所並びに法人にあっては、その代表者の氏名</t>
  </si>
  <si>
    <t xml:space="preserve">    ２．経営しようとする事業の種別</t>
  </si>
  <si>
    <t>　　３．事業計画　等</t>
  </si>
  <si>
    <t>　</t>
  </si>
  <si>
    <t>氏　　  名：</t>
  </si>
  <si>
    <t>生年月日：</t>
  </si>
  <si>
    <t>　一般乗用旅客自動車運送事業の許可は、道路運送法第６条の許可基準並びに各地方運輸局</t>
  </si>
  <si>
    <t>において示している「一般乗用旅客自動車運送事業（１人１車制個人タクシーを除く。）の許可及</t>
  </si>
  <si>
    <t xml:space="preserve">               東北運輸局　自動車交通部　旅客第二課</t>
  </si>
  <si>
    <t xml:space="preserve">               仙台市宮城野区鉄砲町１　仙台第４合同庁舎（６階）</t>
  </si>
  <si>
    <t>　　　　　　　【別紙１】のとおり</t>
  </si>
  <si>
    <t>【別紙１】</t>
  </si>
  <si>
    <t>１．営業区域</t>
  </si>
  <si>
    <t>２．主たる事務所及び営業所の名称及び位置</t>
  </si>
  <si>
    <t>名　　　　　称</t>
  </si>
  <si>
    <t>位　　　　　　　　　　置</t>
  </si>
  <si>
    <t>備　考</t>
  </si>
  <si>
    <t>　①主たる事務所</t>
  </si>
  <si>
    <t>　②営業所</t>
  </si>
  <si>
    <t>車両数</t>
  </si>
  <si>
    <t>車種区分</t>
  </si>
  <si>
    <t>面積</t>
  </si>
  <si>
    <t>人</t>
  </si>
  <si>
    <t>両</t>
  </si>
  <si>
    <t>備　　　考</t>
  </si>
  <si>
    <t>２．所要資金及び事業開始に要する資金の内訳【別紙３】</t>
  </si>
  <si>
    <t>１．事業用自動車の運行管理等の体制を記載した書面</t>
  </si>
  <si>
    <t>　　イ．管理運営体制図【別紙２】</t>
  </si>
  <si>
    <t>　　　　　・借　　　入－契約期間が３年以上の賃貸借契約書の写し</t>
  </si>
  <si>
    <t>　　　　　・自己所有－自動車検査証の写し</t>
  </si>
  <si>
    <t>　　　　　・購　　　入－売買契約書又は見積書等</t>
  </si>
  <si>
    <t>　　　　　・リ　ー　ス－リース契約書等</t>
  </si>
  <si>
    <t>【別紙２】</t>
  </si>
  <si>
    <t>１．事業計画を遂行するに足りる有資格者の運転者を確保する計画</t>
  </si>
  <si>
    <t>管　理　運　営　体　制</t>
  </si>
  <si>
    <t>担当役員等</t>
  </si>
  <si>
    <t>運転者</t>
  </si>
  <si>
    <t>３．点呼等が確実に実施できる体制</t>
  </si>
  <si>
    <t>点呼場所</t>
  </si>
  <si>
    <t>点呼実施者</t>
  </si>
  <si>
    <t>運行前点検実施者</t>
  </si>
  <si>
    <t>運行前点検実施場所</t>
  </si>
  <si>
    <t>※営業所と車庫が併設されていない場合</t>
  </si>
  <si>
    <t>営業所と車庫間の連絡方法と距離</t>
  </si>
  <si>
    <t>４．事故防止についての教育及び指導体制並びに事故の処理及び報告の体制</t>
  </si>
  <si>
    <t>(1)事故防止に関する指導教育方法及び計画</t>
  </si>
  <si>
    <t>指導主任者　　　　　　　　　　</t>
  </si>
  <si>
    <t>５．苦情処理体制</t>
  </si>
  <si>
    <t>６．指導主任者</t>
  </si>
  <si>
    <t>７．乗務割の計画</t>
  </si>
  <si>
    <t>１ヶ月</t>
  </si>
  <si>
    <t>１　日</t>
  </si>
  <si>
    <t>時間</t>
  </si>
  <si>
    <t>拘　束　時　間</t>
  </si>
  <si>
    <t>勤務と勤務の間</t>
  </si>
  <si>
    <t>運輸支局</t>
  </si>
  <si>
    <t>運転者</t>
  </si>
  <si>
    <t>５．苦情処理については、苦情処理責任者・担当者名を記入して下さい。</t>
  </si>
  <si>
    <t>１．運転者数は、既に雇用している場合は確保人員欄に、採用予定の場合は確保予定人員に</t>
  </si>
  <si>
    <t>３．点呼等の体制については、点呼・点検の実施者及び場所をそれぞれの欄に記入して下さい。</t>
  </si>
  <si>
    <t>６．指導主任者等の氏名を記入して下さい。</t>
  </si>
  <si>
    <t>２日平均１日当り</t>
  </si>
  <si>
    <t>２週平均１週当り</t>
  </si>
  <si>
    <t>時間</t>
  </si>
  <si>
    <t>時間</t>
  </si>
  <si>
    <t>７．乗務割の計画については、次により記入して下さい。</t>
  </si>
  <si>
    <t>取得価格（含未払金）</t>
  </si>
  <si>
    <t>（左欄と同額）</t>
  </si>
  <si>
    <t>（２ヶ月分）</t>
  </si>
  <si>
    <t>申請日現在の預貯金額</t>
  </si>
  <si>
    <t>（２ヶ月分）　旅費、備品・消耗品費、水道・光熱費、広告宣伝費　等</t>
  </si>
  <si>
    <t>（全額）　看板、広告宣伝費　等</t>
  </si>
  <si>
    <t>（２ヶ月分）</t>
  </si>
  <si>
    <t>（１年分）</t>
  </si>
  <si>
    <t>東北運輸局長　殿</t>
  </si>
  <si>
    <t>【別紙３】</t>
  </si>
  <si>
    <t>住　　　所：</t>
  </si>
  <si>
    <r>
      <t>（ニ）</t>
    </r>
    <r>
      <rPr>
        <sz val="10"/>
        <rFont val="ＭＳ Ｐゴシック"/>
        <family val="3"/>
      </rPr>
      <t>機械器具及び什器備品</t>
    </r>
  </si>
  <si>
    <r>
      <t>（ト）</t>
    </r>
    <r>
      <rPr>
        <sz val="11"/>
        <rFont val="ＭＳ Ｐゴシック"/>
        <family val="3"/>
      </rPr>
      <t>その他創業費等</t>
    </r>
  </si>
  <si>
    <r>
      <t>（イ）</t>
    </r>
    <r>
      <rPr>
        <sz val="11"/>
        <rFont val="ＭＳ Ｐゴシック"/>
        <family val="3"/>
      </rPr>
      <t>車両費</t>
    </r>
  </si>
  <si>
    <r>
      <t>（ロ）</t>
    </r>
    <r>
      <rPr>
        <sz val="11"/>
        <rFont val="ＭＳ Ｐゴシック"/>
        <family val="3"/>
      </rPr>
      <t>土地費</t>
    </r>
  </si>
  <si>
    <r>
      <t>（ハ）</t>
    </r>
    <r>
      <rPr>
        <sz val="11"/>
        <rFont val="ＭＳ Ｐゴシック"/>
        <family val="3"/>
      </rPr>
      <t>建物費</t>
    </r>
  </si>
  <si>
    <t>人　件　費</t>
  </si>
  <si>
    <t>修　繕　費</t>
  </si>
  <si>
    <t>〈管理運営体制【別紙２】の作成にあたっての留意点〉</t>
  </si>
  <si>
    <t>（イ）車両費</t>
  </si>
  <si>
    <t>１．所要資金額</t>
  </si>
  <si>
    <t>　車両費については、車両購入・自動車リース契約の２種類のケースがありますので、それぞれ</t>
  </si>
  <si>
    <t>出来ます。</t>
  </si>
  <si>
    <t>（ロ）土地費</t>
  </si>
  <si>
    <t>（ハ）建物費</t>
  </si>
  <si>
    <t>　車庫などの事業用施設に係る土地の取得費又は賃貸料については、取得の場合は取得価格、</t>
  </si>
  <si>
    <t>（ニ）機械器具・什器備品</t>
  </si>
  <si>
    <t>　日常点検に必要な工具やタクシーメーター等の取得価格を計上して下さい。</t>
  </si>
  <si>
    <t>（ホ）運転資金</t>
  </si>
  <si>
    <t>　各項目ごとに２ヶ月分を計上して下さい。</t>
  </si>
  <si>
    <t>（ヘ）保険料等</t>
  </si>
  <si>
    <t>（ト）その他創業費等</t>
  </si>
  <si>
    <t>　許可後必要となるであろう費用を計上して下さい。</t>
  </si>
  <si>
    <t>（広告宣伝費、看板代、車両購入に係る雑費、車体ペイント代、各種台帳類の整備など）</t>
  </si>
  <si>
    <t>２．事業開始当初に要する資金</t>
  </si>
  <si>
    <t>　・車両購入の場合は、取得価格（割賦未払金を含みます。）</t>
  </si>
  <si>
    <t>　　保険料・賦課税等が含まれている場合は、別途計上する必要はありません。</t>
  </si>
  <si>
    <t>　・所有している場合は、「０円」と記入して下さい。</t>
  </si>
  <si>
    <t>　・一括購入の場合は、全額を計上して下さい。</t>
  </si>
  <si>
    <t>　・リース契約の場合は、リース料の２ヶ月分を計上して下さい。</t>
  </si>
  <si>
    <t>　・割賦購入の場合は、頭金及び割賦支払額の２ヶ月分を計上して下さい。</t>
  </si>
  <si>
    <t>　所要資金と同額を計上して下さい。</t>
  </si>
  <si>
    <t>　　　・名称は、一般的に営業所が１ヵ所であれば本社（個人の場合本店)営業所と記入することとなります</t>
  </si>
  <si>
    <t>　　　・位置は、営業区域内に設置することが必要です。</t>
  </si>
  <si>
    <t>○　法令試験</t>
  </si>
  <si>
    <t>　　「一般乗用旅客自動車運送事業（１人１車制個人タクシーを除く。）の許可申請等に係る法令</t>
  </si>
  <si>
    <t>　試験の実施要領について」（平成14年7月1日付け公示第38号）に基づき行います。</t>
  </si>
  <si>
    <r>
      <t>(ト)</t>
    </r>
    <r>
      <rPr>
        <sz val="11"/>
        <rFont val="ＭＳ Ｐゴシック"/>
        <family val="3"/>
      </rPr>
      <t>その他</t>
    </r>
  </si>
  <si>
    <t>５．事業用自動車の乗務員の休憩、仮眠又は睡眠のための施設について</t>
  </si>
  <si>
    <t>　　イ．施設（営業所・車庫・休憩、仮眠又は睡眠のための施設等）の案内図・見取図・平面図（寸法記入）</t>
  </si>
  <si>
    <t>　　④計画車両に見合った収容能力を計画すること。</t>
  </si>
  <si>
    <t>　　それぞれ記入して下さい。</t>
  </si>
  <si>
    <t>　・リース契約の場合は、リース料の１年分を計上して下さい。なお、リース車両、リース料に</t>
  </si>
  <si>
    <t>東北運輸局長　　殿</t>
  </si>
  <si>
    <t>項目を分けて計上して下さい。なお、既に所有している車両については、取得価格から除くことが</t>
  </si>
  <si>
    <t>　許可申請書の記載事項及び添付書類は、道路運送法第５条、道路運送法施行規則第４条第</t>
  </si>
  <si>
    <t>８項及び第６条に規定されています。</t>
  </si>
  <si>
    <t>　　②　提出部数は、東北運輸局及び営業所を管轄する運輸支局、各１部（正・副）です。</t>
  </si>
  <si>
    <t xml:space="preserve">          【本通を東北運輸局用に、その写しを関係運輸支局・申請者控え用として作成して下さい。】</t>
  </si>
  <si>
    <t>　　　　　（申請者は申請者控え用として一部）</t>
  </si>
  <si>
    <t>連絡先　電話番号（担当者氏名）</t>
  </si>
  <si>
    <t>　　(2)申請者名・代表者氏名</t>
  </si>
  <si>
    <t>　　　　法人の場合は商号（法人名）及びその代表者氏名（設立法人の場合は設立発起人等の</t>
  </si>
  <si>
    <t>　　　氏名）及び役職を、個人の場合は氏名及び屋号を記入して下さい。</t>
  </si>
  <si>
    <t>氏名又は代表者氏名 ：</t>
  </si>
  <si>
    <t>　営業所、仮眠又は睡眠のための施設等の取得費又は賃貸料については、取得の場合は取得</t>
  </si>
  <si>
    <t>　道路運送法第５条第１項第３号に規定する事業計画のうち営業所・自動車車庫・仮眠又は睡眠</t>
  </si>
  <si>
    <t>のための施設については、建築基準法（昭和25年法律第201号）、都市計画法（昭和43年法律第</t>
  </si>
  <si>
    <t>しないことを宣誓致します。</t>
  </si>
  <si>
    <t>100号）、消防法（昭和23年法律第186号）、農地法（昭和27年法律第229号）等の関係法令に抵触</t>
  </si>
  <si>
    <t>　　①営業所ごとに事業用自動車の数及びその種別ごとの数を記入して下さい。</t>
  </si>
  <si>
    <t>営業所名</t>
  </si>
  <si>
    <t>車庫名称</t>
  </si>
  <si>
    <t>位　　置</t>
  </si>
  <si>
    <t>営業所からの距離</t>
  </si>
  <si>
    <t>営業所</t>
  </si>
  <si>
    <t>㎡</t>
  </si>
  <si>
    <t>㎞</t>
  </si>
  <si>
    <t>併設の別</t>
  </si>
  <si>
    <t>㎡</t>
  </si>
  <si>
    <t>営業所・車庫</t>
  </si>
  <si>
    <t>　　ハ．設立しようとする法人が株式会社であるときは、株式の引受けの状況及び見込みを記載した書類</t>
  </si>
  <si>
    <t>　　　　には、認証のある定款）又は寄附行為</t>
  </si>
  <si>
    <t>　　イ．定款（会社法（平成17年法律第86号）第30条第1項及びその準用規定により認証を必要とする場合</t>
  </si>
  <si>
    <t>　　ロ．発起人、社員又は設立者の名簿及び履歴書</t>
  </si>
  <si>
    <t>１．添付書類を綴じていく際に、この目次の順番に従って下さい。</t>
  </si>
  <si>
    <t>　・賃貸契約の場合は、賃貸料の２ヶ月分及び敷金等を計上して下さい。</t>
  </si>
  <si>
    <t>　計画車両にかかる保険料等を確認のうえ１年分の保険料等を計上して下さい。</t>
  </si>
  <si>
    <t>賃貸の場合は１年分の賃貸料及び敷金等を計上して下さい。</t>
  </si>
  <si>
    <t>価格、賃貸の場合は１年分の賃貸料及び敷金等を計上して下さい。</t>
  </si>
  <si>
    <t>　(1)拘束時間とは、始業時刻から終業時刻までの時間で、労働時間と休憩時間（仮眠時間を</t>
  </si>
  <si>
    <t>　　　含む。）の合計時間。</t>
  </si>
  <si>
    <t>　　　働者にとって全く自由な時間。</t>
  </si>
  <si>
    <t>５．事業用自動車の乗務員の休憩、仮眠又は睡眠のための施設の位置及び面積</t>
  </si>
  <si>
    <t>　　①位置は、原則として営業所又は自動車車庫に併設されているものであること。</t>
  </si>
  <si>
    <t>　　　ただし、併設できない場合は、営業所から直線で２㎞以内の営業区域内にあって、運行管理をはじめと</t>
  </si>
  <si>
    <t>２．目次の５．６．７．８．については、該当する項目の書類を添付して下さい。</t>
  </si>
  <si>
    <t>３．事業の用に供する施設の概要及び付近の状況を記載した書類</t>
  </si>
  <si>
    <t>４．計画する事業用自動車の使用権限を証する書面</t>
  </si>
  <si>
    <t>５．既存の法人にあっては、次に掲げる書類</t>
  </si>
  <si>
    <t>６．法人を設立しようとするものにあっては、次に掲げる書類</t>
  </si>
  <si>
    <t>７．法人格なき組合にあっては、次に掲げる書類</t>
  </si>
  <si>
    <t>８．個人にあっては、次に掲げる書類</t>
  </si>
  <si>
    <t>４．自動車車庫の名称及び位置並びに収容能力</t>
  </si>
  <si>
    <t>３．営業所ごとに配置する事業用自動車の数並びにその種別ごとの数</t>
  </si>
  <si>
    <t>　</t>
  </si>
  <si>
    <t>種別</t>
  </si>
  <si>
    <t>一般車両</t>
  </si>
  <si>
    <t>特殊車両</t>
  </si>
  <si>
    <t>合計</t>
  </si>
  <si>
    <t>特大</t>
  </si>
  <si>
    <t>大型</t>
  </si>
  <si>
    <t>合計</t>
  </si>
  <si>
    <t>　　　　既存法人の場合は登記事項証明書（登記簿謄本）上の本社所在地を、設立法人の場合は</t>
  </si>
  <si>
    <t>　　　定款上の本社所在地を、個人の場合は住民票上の住所を記入して下さい。</t>
  </si>
  <si>
    <t>　　　　主たる事務所の位置は、住所（法人にあっては登記事項証明書（登記簿謄本）上の本社所在地、</t>
  </si>
  <si>
    <t>　　　個人の場合は住民票上の住所）と同一である必要はありません。通常営業所が１ヵ所の場合は、</t>
  </si>
  <si>
    <t>　　　主たる事務所と営業所は同一ですが、営業所とは別に運送事業の経営管理を行う場所がある場合は、</t>
  </si>
  <si>
    <t>　　　その場所が主たる事務所の位置となります。</t>
  </si>
  <si>
    <t>　　　・土地、建物について３年以上の使用権原を有するものであること。（自己所有の場合は登記事項証明</t>
  </si>
  <si>
    <t>　　③土地・建物について３年以上の使用権原を有するものであること。（自己所有の場合は登記事項証明</t>
  </si>
  <si>
    <t>　　　　　・自己所有－登記事項証明書（登記簿謄本）</t>
  </si>
  <si>
    <t>　　②土地・建物について３年以上の使用権原を有するものであること。（自己所有の場合は登記事項証明</t>
  </si>
  <si>
    <t>代表者</t>
  </si>
  <si>
    <t>車体の形状</t>
  </si>
  <si>
    <t>【別紙３－２】</t>
  </si>
  <si>
    <t>　　資金の調達方法を記載した書面【別紙３－２】</t>
  </si>
  <si>
    <t>　　ハ．建築基準法、都市計画法、消防法、農地法等関係法令に抵触しない旨の宣誓書【別紙４】</t>
  </si>
  <si>
    <t>【別紙４】</t>
  </si>
  <si>
    <t>【別紙５】</t>
  </si>
  <si>
    <t>事業用自動車の明細</t>
  </si>
  <si>
    <t>　　②事業用自動車の明細（【別紙１－２】）</t>
  </si>
  <si>
    <t>　　※車種によっては、事業用自動車としての保安基準に適合しない場合がありますので、事前に販売店、</t>
  </si>
  <si>
    <t>　　　する管理が十分可能であり、営業所と常時密接な連絡ができる体制にあること。</t>
  </si>
  <si>
    <t>　　イ．定款又は寄附行為及び登記事項証明書（登記簿謄本）</t>
  </si>
  <si>
    <t>　　 　メーカー等へ確認して下さい。</t>
  </si>
  <si>
    <t>〈所要資金及び事業開始に要する資金の内訳【別紙３】の作成にあたっての留意点〉</t>
  </si>
  <si>
    <t>〈事業計画等【別紙１、１－２】の作成にあたっての留意点〉</t>
  </si>
  <si>
    <t>（　福　祉　輸　送　事　業　限　定　）</t>
  </si>
  <si>
    <r>
      <t>一般乗用旅客自動車運送事業</t>
    </r>
    <r>
      <rPr>
        <sz val="13"/>
        <rFont val="ＭＳ Ｐゴシック"/>
        <family val="3"/>
      </rPr>
      <t>（福祉輸送事業限定）</t>
    </r>
    <r>
      <rPr>
        <b/>
        <sz val="13"/>
        <rFont val="ＭＳ Ｐゴシック"/>
        <family val="3"/>
      </rPr>
      <t>経営許可申請書</t>
    </r>
  </si>
  <si>
    <t>許可願いたく道路運送法第５条の規定により、関係書類を添えて申請致します。</t>
  </si>
  <si>
    <t>　この度、下記のとおり一般乗用旅客自動車運送事業（福祉輸送事業限定）を経営したいので、</t>
  </si>
  <si>
    <t>　　　　一般乗用旅客自動車運送事業（福祉輸送事業限定）</t>
  </si>
  <si>
    <t>　　「一般乗用旅客自動車運送事業（福祉輸送事業限定）」</t>
  </si>
  <si>
    <t>(1)業務の範囲</t>
  </si>
  <si>
    <t>　　　以下に掲げる者及びその付添人の輸送に限る。</t>
  </si>
  <si>
    <t>　　　　①　身体障害者福祉法（昭和24年法律第283号）第４条に規定する身体障害者手帳の</t>
  </si>
  <si>
    <t>　　　　　　交付を受けている者</t>
  </si>
  <si>
    <t>　　　　②　介護保険法（平成９年法律第123号）第19条第１項に規定する要介護認定を</t>
  </si>
  <si>
    <t>　　　　　　受けている者</t>
  </si>
  <si>
    <t>　　　　③　介護保険法第19条第２項に規定する要支援認定を受けている者</t>
  </si>
  <si>
    <t>　　　　④　①～③に該当する者のほか、肢体不自由、内部障害、知的障害及び精神障害</t>
  </si>
  <si>
    <t>　　　　　　その他の障害を有する等により単独での移動が困難な者であって、単独でタクシー</t>
  </si>
  <si>
    <t>　　　　　　その他の公共交通機関を利用することが困難な者</t>
  </si>
  <si>
    <t>　　　　⑤　消防機関又は消防機関と連携するコールセンターを介して、患者等搬送事業者</t>
  </si>
  <si>
    <t>　　　　　　による搬送サービスの提供を受ける患者</t>
  </si>
  <si>
    <t>(2)使用する事業用自動車</t>
  </si>
  <si>
    <t>　　　　①　車いす若しくはストレッチャーのためのリフト、スロープ、寝台等の特殊な設備を</t>
  </si>
  <si>
    <t>　　　　　　設けた自動車、又は回転シート、リフトアップシート等の乗降を容易にするための</t>
  </si>
  <si>
    <t>　　　　　　装置を設けた自動車</t>
  </si>
  <si>
    <t>　　　　　①の自動車に乗務する者は以下のいずれかの要件を満たすよう努めなければならない。</t>
  </si>
  <si>
    <t>　　　　　　ア　社団法人全国乗用自動車連合会等が実施するケア輸送サービス従事者</t>
  </si>
  <si>
    <t>　　　　　　　　研修を修了していること。</t>
  </si>
  <si>
    <t>　　　　　　イ　財団法人全国福祉輸送サービス協会が実施する福祉タクシー乗務員研修</t>
  </si>
  <si>
    <t>　　　　　　　　を修了していること。</t>
  </si>
  <si>
    <t>　　　　　　ウ　介護福祉士の資格を有していること。</t>
  </si>
  <si>
    <t>　　　　　　エ　訪問介護員の資格を有していること。</t>
  </si>
  <si>
    <t>　　　　　　オ　サービス介助士の資格を有していること。</t>
  </si>
  <si>
    <t>　　　　②　①によらず、セダン型等の一般自動車</t>
  </si>
  <si>
    <t>　　　　　②の自動車に乗務する者は以下の要件のいずれかを満たした者に限る。</t>
  </si>
  <si>
    <t>　　　　　　イ　介護福祉士の資格を有していること。</t>
  </si>
  <si>
    <t>　　　　　　ウ　訪問介護員の資格を有していること。</t>
  </si>
  <si>
    <t>　　　　　　エ　居宅介護従業者の資格を有していること。</t>
  </si>
  <si>
    <t>　　なります。</t>
  </si>
  <si>
    <t>　　許可に際しては、以下のとおり業務の範囲を当該事業に限定する旨の条件を付されることと</t>
  </si>
  <si>
    <t>　　　営業所を設置する県名を記載して下さい。</t>
  </si>
  <si>
    <t>　　　　書（登記簿謄本）、借入の場合は契約期間が概ね３年以上の賃貸契約書（写）の添付が必要）</t>
  </si>
  <si>
    <t>　　 書（登記簿謄本）、借入の場合は契約期間が概ね３年以上の賃貸契約書（写）の添付が必要）</t>
  </si>
  <si>
    <t>【別紙６】</t>
  </si>
  <si>
    <t>住 　　　　所 ：</t>
  </si>
  <si>
    <t>名 　　　　称 ：</t>
  </si>
  <si>
    <t>３．１～11のうち、添付した書類について確認の上、□欄にチェックを入れて下さい。</t>
  </si>
  <si>
    <t>11．旅客自動車運送事業者が事業用自動車の運行により生じた旅客その他の者の生命、身体又は財産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</si>
  <si>
    <t>10．社会保険加入義務者が社会保険等に加入する計画があることを証する書面
　　※（健康保険・厚生年金保険）新規適用届及び労働保険・保険関係成立届の写し又は宣誓書【別紙６】</t>
  </si>
  <si>
    <t>郵　便　番　号</t>
  </si>
  <si>
    <t>住　　　　　　所</t>
  </si>
  <si>
    <t>代 表 者 氏 名</t>
  </si>
  <si>
    <t>長さ</t>
  </si>
  <si>
    <t>幅</t>
  </si>
  <si>
    <t xml:space="preserve"> 　　   ・備考欄には、その他参考となる事項を記入して下さい。</t>
  </si>
  <si>
    <t>　　所要資金及び事業開始に要する資金の内訳の詳細【別紙３－３、３－４】</t>
  </si>
  <si>
    <t>円</t>
  </si>
  <si>
    <t>別紙３－３</t>
  </si>
  <si>
    <t>項　　　目</t>
  </si>
  <si>
    <t>金　　　額</t>
  </si>
  <si>
    <t>明　　　　　　　　　　　細</t>
  </si>
  <si>
    <t>　給　　　与</t>
  </si>
  <si>
    <t>運転手</t>
  </si>
  <si>
    <t>円×２ヶ月×</t>
  </si>
  <si>
    <t>人</t>
  </si>
  <si>
    <t>運行管理者</t>
  </si>
  <si>
    <t>運</t>
  </si>
  <si>
    <t>整備管理者</t>
  </si>
  <si>
    <t>　手　　　当</t>
  </si>
  <si>
    <t>件</t>
  </si>
  <si>
    <t>　賞　　　与</t>
  </si>
  <si>
    <t>年</t>
  </si>
  <si>
    <t>回支給、給与１ヶ月分の</t>
  </si>
  <si>
    <t>ヶ月分×2/12ヶ月</t>
  </si>
  <si>
    <t>送</t>
  </si>
  <si>
    <t>費</t>
  </si>
  <si>
    <t>　法 定 福 利 費</t>
  </si>
  <si>
    <t>給与、手当、賞与の１３％を見込む</t>
  </si>
  <si>
    <t>　厚 生 福 利 費</t>
  </si>
  <si>
    <t>給与、手当、賞与の２％を見込む</t>
  </si>
  <si>
    <t>計</t>
  </si>
  <si>
    <t>燃 料 油 脂 費</t>
  </si>
  <si>
    <t>下記燃料油脂費明細による</t>
  </si>
  <si>
    <t>修繕費</t>
  </si>
  <si>
    <t>　外　注　修　繕　費</t>
  </si>
  <si>
    <t>１両月額</t>
  </si>
  <si>
    <t>両</t>
  </si>
  <si>
    <t>　自家修繕費・部品費</t>
  </si>
  <si>
    <t>　タイヤ・チューブ費</t>
  </si>
  <si>
    <t>年間</t>
  </si>
  <si>
    <t>本使用、（１本</t>
  </si>
  <si>
    <t>円×</t>
  </si>
  <si>
    <t>本）×2/12ヶ月</t>
  </si>
  <si>
    <t>そ の 他 経 費</t>
  </si>
  <si>
    <t>通信費、交通費等</t>
  </si>
  <si>
    <t>月額</t>
  </si>
  <si>
    <t>円×２ヶ月</t>
  </si>
  <si>
    <t>運 送 費 合 計</t>
  </si>
  <si>
    <t>人件費、燃料油脂費、修繕費、その他経費の合計</t>
  </si>
  <si>
    <t>　役 員 報 酬</t>
  </si>
  <si>
    <t>事務員</t>
  </si>
  <si>
    <t>管</t>
  </si>
  <si>
    <t>理</t>
  </si>
  <si>
    <t>経</t>
  </si>
  <si>
    <t>役員報酬、給与、手当、賞与の１３％を見込む</t>
  </si>
  <si>
    <t>役員報酬、給与、手当、賞与の２％を見込む</t>
  </si>
  <si>
    <t>光熱費、雑費等</t>
  </si>
  <si>
    <t>管 理 経 費 合 計</t>
  </si>
  <si>
    <t>人件費、その他経費の合計</t>
  </si>
  <si>
    <t>㍑当たり走行ｷﾛ</t>
  </si>
  <si>
    <t>燃料単価</t>
  </si>
  <si>
    <t>両＝</t>
  </si>
  <si>
    <t>別紙３－４</t>
  </si>
  <si>
    <t>品　　　　名</t>
  </si>
  <si>
    <t>数　量</t>
  </si>
  <si>
    <t>単　　価</t>
  </si>
  <si>
    <t>合　　価</t>
  </si>
  <si>
    <t>摘　　　　　要</t>
  </si>
  <si>
    <t>台</t>
  </si>
  <si>
    <t>注油器</t>
  </si>
  <si>
    <t>個</t>
  </si>
  <si>
    <t>輪止め</t>
  </si>
  <si>
    <t>巻き尺</t>
  </si>
  <si>
    <t>点検灯</t>
  </si>
  <si>
    <t>機械器具費</t>
  </si>
  <si>
    <t>ねじ回し</t>
  </si>
  <si>
    <t>運賃メーター器等</t>
  </si>
  <si>
    <t>式</t>
  </si>
  <si>
    <t>アルコール検知器</t>
  </si>
  <si>
    <t>小計</t>
  </si>
  <si>
    <t>消費税</t>
  </si>
  <si>
    <t>事務机</t>
  </si>
  <si>
    <t>基</t>
  </si>
  <si>
    <t>椅子</t>
  </si>
  <si>
    <t>脚</t>
  </si>
  <si>
    <t>書庫</t>
  </si>
  <si>
    <t>金庫</t>
  </si>
  <si>
    <t>応接セット</t>
  </si>
  <si>
    <t>寝具</t>
  </si>
  <si>
    <t>什器備品費</t>
  </si>
  <si>
    <t>電話機</t>
  </si>
  <si>
    <t>ファクシミリ</t>
  </si>
  <si>
    <t>消火器</t>
  </si>
  <si>
    <t>冷暖房器具</t>
  </si>
  <si>
    <t>テレビ</t>
  </si>
  <si>
    <t>黒板</t>
  </si>
  <si>
    <t>機械器具費、什器備品費の合計</t>
  </si>
  <si>
    <t>　別紙３－４を活用下さい。</t>
  </si>
  <si>
    <t>　別紙３－３を活用下さい。</t>
  </si>
  <si>
    <t>〈２．資金の調達方法【別紙３－２】の作成にあたっての留意点〉</t>
  </si>
  <si>
    <t>○</t>
  </si>
  <si>
    <t>法人の場合</t>
  </si>
  <si>
    <t>資本金、剰余金等を記載してください。</t>
  </si>
  <si>
    <t>直近の貸借対照表を参考に記載してください。</t>
  </si>
  <si>
    <t>個人の場合</t>
  </si>
  <si>
    <t>「（２）申請人が個人の場合」の表に資産目録の預貯金等に係るものを記載してください。</t>
  </si>
  <si>
    <t>自己資金額</t>
  </si>
  <si>
    <t>・</t>
  </si>
  <si>
    <t>現金預金</t>
  </si>
  <si>
    <t>なお、同金額は申請時時点及び処分までの適宜の時点で確保されていることが必要です。</t>
  </si>
  <si>
    <t>その他流動資産（法人の場合に限る。）</t>
  </si>
  <si>
    <t>　その他流動資産を自己資金として充当する場合には、通常決算期における貸借対照表を</t>
  </si>
  <si>
    <t>添付する他に、申請日直近の見込み貸借対照表を添付することにより、「資産の部」の中の</t>
  </si>
  <si>
    <t>「その他流動資産（現金預金を除く）」を計上することが出来ます。</t>
  </si>
  <si>
    <t>※</t>
  </si>
  <si>
    <t>　自己資金額は、事業開始に要する資金「所要資金額合計」の５０％以上、かつ、</t>
  </si>
  <si>
    <t>「事業開始当初資金」の１００％以上が必要です。</t>
  </si>
  <si>
    <t>㎡</t>
  </si>
  <si>
    <t>cm</t>
  </si>
  <si>
    <t>cc</t>
  </si>
  <si>
    <t xml:space="preserve"> 　　   ・車両の諸元（長さ・幅・高さ・総排気量）はカタログ等を参考に記入して下さい。</t>
  </si>
  <si>
    <t>残高証明書（原本）（証明書が複数になる場合には同一年月日現在のもの。）、若しくは</t>
  </si>
  <si>
    <t>預貯金通帳等の銀行名、支店名、口座番号、残高がわかる写しを添付してください。</t>
  </si>
  <si>
    <t>申請時の残高証明等による預貯金の額を記載してください。</t>
  </si>
  <si>
    <t>　　　　　・残高証明書等</t>
  </si>
  <si>
    <t>○</t>
  </si>
  <si>
    <t>＊種別は、一般車両（一般の需要に応じることができる事業用自動車）及び特殊車両（一般車両以外の事業用自動車）及び運賃適用車種区分の別とする。
＊事業用自動車の明細は【別紙１－２】のとおり。</t>
  </si>
  <si>
    <t>勤務形態</t>
  </si>
  <si>
    <t>乗　　務　　割　　表</t>
  </si>
  <si>
    <t>拘束時間</t>
  </si>
  <si>
    <t>休憩時間</t>
  </si>
  <si>
    <t>運転時間</t>
  </si>
  <si>
    <t>日</t>
  </si>
  <si>
    <t>氏　名</t>
  </si>
  <si>
    <t>項目</t>
  </si>
  <si>
    <t>月</t>
  </si>
  <si>
    <t>火</t>
  </si>
  <si>
    <t>水</t>
  </si>
  <si>
    <t>木</t>
  </si>
  <si>
    <t>金</t>
  </si>
  <si>
    <t>土</t>
  </si>
  <si>
    <t>日</t>
  </si>
  <si>
    <t>月</t>
  </si>
  <si>
    <t>火</t>
  </si>
  <si>
    <t>水</t>
  </si>
  <si>
    <t>合　計</t>
  </si>
  <si>
    <t>運輸　太郎</t>
  </si>
  <si>
    <t>（累計）</t>
  </si>
  <si>
    <t>運転時間</t>
  </si>
  <si>
    <t>東北　次郎</t>
  </si>
  <si>
    <t>①</t>
  </si>
  <si>
    <t>（１年分）</t>
  </si>
  <si>
    <t>円</t>
  </si>
  <si>
    <t>（ホ）</t>
  </si>
  <si>
    <t>管理経費</t>
  </si>
  <si>
    <t>（ヘ）</t>
  </si>
  <si>
    <t>保険料等</t>
  </si>
  <si>
    <t>（左欄と同額）</t>
  </si>
  <si>
    <t>円未満切り上げ</t>
  </si>
  <si>
    <t>運転資金（ホ）算出明細書（円未満切り上げ）</t>
  </si>
  <si>
    <t>人=</t>
  </si>
  <si>
    <t>円×２ヶ月</t>
  </si>
  <si>
    <t>人</t>
  </si>
  <si>
    <t>１両当たり
年間走行ｷﾛ</t>
  </si>
  <si>
    <t>ｷﾛ</t>
  </si>
  <si>
    <t>㍑</t>
  </si>
  <si>
    <t>㍑×</t>
  </si>
  <si>
    <t>燃料油脂費明細</t>
  </si>
  <si>
    <t>　年間燃料費（Ａ）</t>
  </si>
  <si>
    <t>　年間油脂費（油脂費は燃料費の３％として計算）（Ｂ）（Ａ×0.03）</t>
  </si>
  <si>
    <t>　年間燃料油脂費（Ｃ）（Ａ＋Ｂ）</t>
  </si>
  <si>
    <t>　１ヶ月分の燃料油脂費（Ｄ）（Ｃ／12ヶ月）</t>
  </si>
  <si>
    <t>　２ヶ月分の燃料油脂費（Ｅ）（Ｄ×２）</t>
  </si>
  <si>
    <t>自動体外式除細動器</t>
  </si>
  <si>
    <t>１両当たり
年間使用量（㍑）</t>
  </si>
  <si>
    <t>無線設備</t>
  </si>
  <si>
    <t>①</t>
  </si>
  <si>
    <t>②</t>
  </si>
  <si>
    <t>③</t>
  </si>
  <si>
    <t>④</t>
  </si>
  <si>
    <t>⑤</t>
  </si>
  <si>
    <t>（　）</t>
  </si>
  <si>
    <t>（　)</t>
  </si>
  <si>
    <t>8:00~17:00</t>
  </si>
  <si>
    <t>11:00~15:00の間</t>
  </si>
  <si>
    <t>①</t>
  </si>
  <si>
    <t>備　　考</t>
  </si>
  <si>
    <t>ジャッキ</t>
  </si>
  <si>
    <t>許可後購入　・　既所有</t>
  </si>
  <si>
    <t>ホイールナットレンチ</t>
  </si>
  <si>
    <t>　　使用しない物品については、摘要欄はそのままで備考欄に「使用しない」と書いてください。</t>
  </si>
  <si>
    <t>タイヤゲージ</t>
  </si>
  <si>
    <t>スパナ</t>
  </si>
  <si>
    <t>ソケットレンチ</t>
  </si>
  <si>
    <t>プラグレンチ</t>
  </si>
  <si>
    <t>プライヤー</t>
  </si>
  <si>
    <t>ペンチ</t>
  </si>
  <si>
    <t>ロッカー</t>
  </si>
  <si>
    <t xml:space="preserve">               〒９８３－８５３７</t>
  </si>
  <si>
    <t>　　①　提出先は、営業所の所在地を管轄する運輸支局です。</t>
  </si>
  <si>
    <t>輸送・監査部門</t>
  </si>
  <si>
    <t>℡０２２－２３５－２５１７</t>
  </si>
  <si>
    <t>運　転　時　間</t>
  </si>
  <si>
    <t>休　息　期　間</t>
  </si>
  <si>
    <t>　(2)休息期間とは、勤務と次の勤務との時間で、睡眠時間を含む労働者の生活時間として労</t>
  </si>
  <si>
    <t>運行管理責任者</t>
  </si>
  <si>
    <t xml:space="preserve">代行者  </t>
  </si>
  <si>
    <t>整備管理責任者</t>
  </si>
  <si>
    <t xml:space="preserve"> 運行管理責任者</t>
  </si>
  <si>
    <t xml:space="preserve">  （通常は乗務員への点呼実施者は、運行管理（責任）者で実施場所は、営業所となり、自動</t>
  </si>
  <si>
    <t xml:space="preserve">  　車の点検は、自動車車庫で運転者が行います。）連絡方法欄に営業所と車庫が併設されて</t>
  </si>
  <si>
    <t xml:space="preserve">  　いる場合は「併設」と、併設されていない場合は、営業所と車庫の直線距離を記載し、常時</t>
  </si>
  <si>
    <t xml:space="preserve">  　密接な連絡がとれる具体的方法を記入して下さい。（例：一般電話・携帯電話等）</t>
  </si>
  <si>
    <t>（宮城県）　宮　城　運 輸 支 局</t>
  </si>
  <si>
    <t xml:space="preserve">      行管理者が必要となります。</t>
  </si>
  <si>
    <t>２．運行管理責任者等の氏名を申請者の事業運営の実状に見合うように指揮命令系統図に記</t>
  </si>
  <si>
    <t>　　　なお、営業所に配置する事業用自動車と自家用有償運送許可車両（自家用有償運送の許</t>
  </si>
  <si>
    <t>　　可は本申請許可後の手続となります。）の合計数が５両以上となり、有資格の運行管理者を</t>
  </si>
  <si>
    <t>　　選任する場合には「運行管理責任者」を「運行管理者」、「代行者」を「補助者」に変更してくだ</t>
  </si>
  <si>
    <t>　　さい。</t>
  </si>
  <si>
    <t>　　　また、整備管理についても営業所に配置する事業用自動車が５両以上となり、有資格の整</t>
  </si>
  <si>
    <t>　　備管理者を選任する場合には「整備管理責任者」を「整備管理者」、「代行者」を「補助者」に</t>
  </si>
  <si>
    <t>　　変更してください。</t>
  </si>
  <si>
    <t>　　（指導要領を定め添付して下さい。）</t>
  </si>
  <si>
    <t>　　入してください。（運行管理規程を定め添付してください。）</t>
  </si>
  <si>
    <t xml:space="preserve">    ③営業所に配置する事業用自動車の数が５両以上となる場合、又は許可後に自家用有償運送の許可</t>
  </si>
  <si>
    <t xml:space="preserve">      を受け事業用自動車と自家用有償運送許可車両の合計が５両以上となる場合は、有資格で常勤の運</t>
  </si>
  <si>
    <t>　　ロ．運行管理規程</t>
  </si>
  <si>
    <t>　　ホ．運転者の雇用契約書等及び運転免許証の写し</t>
  </si>
  <si>
    <t>　　ヘ．セダン型車両を使用する場合は、乗務する者が要件を満たしている事を証する書面の写し</t>
  </si>
  <si>
    <t>　　ト．乗務割の計画を記載した書面</t>
  </si>
  <si>
    <t>　　チ．指導要領</t>
  </si>
  <si>
    <t>　　ハ．運行管理責任者（運行管理者）の雇用を証する書類（雇用契約書等（及び資格者証写し））</t>
  </si>
  <si>
    <t>　　ニ．整備管理責任者（整備管理者）の雇用を証する書類（雇用契約書等（及び資格者証写し））</t>
  </si>
  <si>
    <t>９．法第７条（欠格事由）各号及び「一般乗用旅客自動車運送事業（１人１車制個人タクシーを除く。）の
　　 許可申請事案及び事業計画変更認可申請事案等の審査基準について」（平成29年9月1日付け公
　　 示第38号）１．(10)法令遵守③各号のいずれにも該当しない旨を証する書類【別紙５】</t>
  </si>
  <si>
    <t>　　事案及び事業計画変更認可申請事案等の審査基準について」（平成２９年９月</t>
  </si>
  <si>
    <t>　「一般乗用旅客自動車運送事業（１人１車制個人タクシーを除く。）の許可申請事案及び事</t>
  </si>
  <si>
    <t>業計画変更認可申請事案等の基準について」（平成２９年９月１日付け公示第３８号）の１．</t>
  </si>
  <si>
    <t>（１０）法令遵守②に規定する社会保険等加入義務者が社会保険等に加入することを宣誓し</t>
  </si>
  <si>
    <t>ます。</t>
  </si>
  <si>
    <t>　　１日付け公示第３８号）の１．（１０）法令遵守③の点で問題ありません。</t>
  </si>
  <si>
    <t>普通</t>
  </si>
  <si>
    <t>（岩手県）　岩　手　運 輸 支 局</t>
  </si>
  <si>
    <t>℡０１９－６３８－２１５５</t>
  </si>
  <si>
    <t>令和　　　年　　　月　　　日</t>
  </si>
  <si>
    <t>タイヤデプスゲージ</t>
  </si>
  <si>
    <t>（青森県）　青　森　運 輸 支 局</t>
  </si>
  <si>
    <t>輸送・監査部門</t>
  </si>
  <si>
    <t>℡０１７－７３９－１５０２</t>
  </si>
  <si>
    <t>（秋田県）　秋　田　運 輸 支 局</t>
  </si>
  <si>
    <t>℡０１８－８６３－５８１３</t>
  </si>
  <si>
    <t xml:space="preserve">※申請者が、法人である場合は登記されている役員全員分が必要。
　 </t>
  </si>
  <si>
    <t>（福島県）　福　島　運 輸 支 局</t>
  </si>
  <si>
    <t>℡０２４－５４６－０３４３</t>
  </si>
  <si>
    <t>（山形県）　山　形　運 輸 支 局</t>
  </si>
  <si>
    <t>輸送・監査部門</t>
  </si>
  <si>
    <t>℡０２３－６８６－４７１１</t>
  </si>
  <si>
    <t>この手引きは、東北運輸局管内において許可申請する場合の</t>
  </si>
  <si>
    <t>記載要領としてまとめたものです。</t>
  </si>
  <si>
    <t>※申請受付・処理について申請受付は、随時とします。</t>
  </si>
  <si>
    <r>
      <t>　　申請書は、Ａ４版縦・横書き・左とじ・</t>
    </r>
    <r>
      <rPr>
        <u val="double"/>
        <sz val="11"/>
        <color indexed="10"/>
        <rFont val="ＭＳ Ｐゴシック"/>
        <family val="3"/>
      </rPr>
      <t>片面印刷</t>
    </r>
    <r>
      <rPr>
        <sz val="11"/>
        <rFont val="ＭＳ Ｐゴシック"/>
        <family val="3"/>
      </rPr>
      <t>にして下さい。</t>
    </r>
  </si>
  <si>
    <t>〔一　括〕　</t>
  </si>
  <si>
    <t>現金</t>
  </si>
  <si>
    <t>円</t>
  </si>
  <si>
    <t>円、月額</t>
  </si>
  <si>
    <t>〔分　割〕</t>
  </si>
  <si>
    <t>頭金</t>
  </si>
  <si>
    <t>月額</t>
  </si>
  <si>
    <t>〔賃貸料〕</t>
  </si>
  <si>
    <t>円、未払金</t>
  </si>
  <si>
    <t>円　　　×</t>
  </si>
  <si>
    <t>〔対人　　　　　　万円・対物　　　　　　万円・搭乗者　　　　　　万円〕</t>
  </si>
  <si>
    <t>（全額）</t>
  </si>
  <si>
    <t>　・運転免許証（写）</t>
  </si>
  <si>
    <t>添付書類</t>
  </si>
  <si>
    <t>氏　　　名</t>
  </si>
  <si>
    <t>住　　　　　所</t>
  </si>
  <si>
    <t>経営許可申請が許可になったときは、その運転者として就任することを承諾致します。</t>
  </si>
  <si>
    <t>　　が東北運輸局に提出した一般乗用旅客自動車運送事業の</t>
  </si>
  <si>
    <t>　申請者</t>
  </si>
  <si>
    <t>運転者　就任承諾書</t>
  </si>
  <si>
    <t>運行管理責任者　就任承諾書</t>
  </si>
  <si>
    <t>経営許可申請が許可になったときは、その運行管理責任者として就任することを承諾致します。</t>
  </si>
  <si>
    <t>整備管理責任者　就任承諾書</t>
  </si>
  <si>
    <t>経営許可申請が許可になったときは、その整備管理責任者として就任することを承諾致します。</t>
  </si>
  <si>
    <t>指導主任者　就任承諾書</t>
  </si>
  <si>
    <t>経営許可申請が許可になったときは、その指導主任者として就任することを承諾致します。</t>
  </si>
  <si>
    <t xml:space="preserve">               TEL０２２-７９１－７５３０</t>
  </si>
  <si>
    <t>氏名又は名称</t>
  </si>
  <si>
    <t>○○</t>
  </si>
  <si>
    <t>○○</t>
  </si>
  <si>
    <t>【別紙１－２】</t>
  </si>
  <si>
    <t>車名</t>
  </si>
  <si>
    <t>高さ</t>
  </si>
  <si>
    <t>総排気量</t>
  </si>
  <si>
    <t>○○　</t>
  </si>
  <si>
    <t>cc</t>
  </si>
  <si>
    <r>
      <t>　　　　・車種区分欄には、運賃適用車種区分</t>
    </r>
    <r>
      <rPr>
        <sz val="11"/>
        <color indexed="10"/>
        <rFont val="ＭＳ Ｐゴシック"/>
        <family val="3"/>
      </rPr>
      <t>（特大、大型、普通の別）</t>
    </r>
    <r>
      <rPr>
        <sz val="11"/>
        <rFont val="ＭＳ Ｐゴシック"/>
        <family val="3"/>
      </rPr>
      <t>を記入して下さい。</t>
    </r>
  </si>
  <si>
    <r>
      <t>　　　　・車体の形状欄について、</t>
    </r>
    <r>
      <rPr>
        <sz val="11"/>
        <color indexed="10"/>
        <rFont val="ＭＳ Ｐゴシック"/>
        <family val="3"/>
      </rPr>
      <t>福祉車両以外は「セダン型」、福祉車両については「車いす」や「スロープ」、</t>
    </r>
  </si>
  <si>
    <t>　　　　　「ストレッチャー」、「兼用」（寝台・車いす兼用車）、「回転シート」等と記入して下さい。</t>
  </si>
  <si>
    <t>　　ロ．施設の使用権限を証する書面</t>
  </si>
  <si>
    <t>専従役員（</t>
  </si>
  <si>
    <t>）</t>
  </si>
  <si>
    <t>確保人員</t>
  </si>
  <si>
    <t>名</t>
  </si>
  <si>
    <t>確保予定人員</t>
  </si>
  <si>
    <t>運転者数合計</t>
  </si>
  <si>
    <t>m</t>
  </si>
  <si>
    <t>年間</t>
  </si>
  <si>
    <t>回</t>
  </si>
  <si>
    <t>４．事故防止等の体制について、(1)は交通安全等の研修・講習会等の開催予定回数を記入して</t>
  </si>
  <si>
    <t>　　１ヶ月に１回）や、６回（２ヶ月に１回）など）。指導監督の指針については、↓をご参照ください。</t>
  </si>
  <si>
    <t xml:space="preserve"> https://www.mlit.go.jp/jidosha/anzen/03safety/instruction.html</t>
  </si>
  <si>
    <r>
      <t>　　下さい。実施すべき内容も多岐に渡りますので、</t>
    </r>
    <r>
      <rPr>
        <sz val="11"/>
        <color indexed="10"/>
        <rFont val="ＭＳ Ｐゴシック"/>
        <family val="3"/>
      </rPr>
      <t>複数回での開催をお勧めします（例：１２回（</t>
    </r>
  </si>
  <si>
    <t>備</t>
  </si>
  <si>
    <t>考</t>
  </si>
  <si>
    <t>〔リース料〕</t>
  </si>
  <si>
    <t>環境性能割</t>
  </si>
  <si>
    <t>※　摘要欄は「許可後購入」・「既所有」の別を、○で囲む、あるいは削除する等で明示してください。</t>
  </si>
  <si>
    <t xml:space="preserve">  大正・昭和・平成</t>
  </si>
  <si>
    <t>　　　　年　　　　月　　　　日生</t>
  </si>
  <si>
    <t>住　所：</t>
  </si>
  <si>
    <t>氏　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</si>
</sst>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General&quot;㎡&quot;"/>
    <numFmt numFmtId="179" formatCode="General&quot;人&quot;"/>
    <numFmt numFmtId="180" formatCode="General&quot;cm&quot;"/>
    <numFmt numFmtId="181" formatCode="General&quot;cc&quot;"/>
    <numFmt numFmtId="182" formatCode="General&quot;両&quot;"/>
    <numFmt numFmtId="183" formatCode="&quot;(&quot;General&quot;)&quot;"/>
    <numFmt numFmtId="184" formatCode="0.0_ "/>
    <numFmt numFmtId="185" formatCode="General&quot; 両&quot;"/>
    <numFmt numFmtId="186" formatCode="[$]ggge&quot;年&quot;m&quot;月&quot;d&quot;日&quot;;@"/>
    <numFmt numFmtId="187" formatCode="[$-411]gge&quot;年&quot;m&quot;月&quot;d&quot;日&quot;;@"/>
    <numFmt numFmtId="188" formatCode="[$]gge&quot;年&quot;m&quot;月&quot;d&quot;日&quot;;@"/>
    <numFmt numFmtId="189" formatCode="@&quot;営業所&quot;"/>
    <numFmt numFmtId="190" formatCode="General&quot;㎞&quot;"/>
    <numFmt numFmtId="191" formatCode="General&quot;m&quot;"/>
    <numFmt numFmtId="192" formatCode="General&quot; 時間&quot;"/>
    <numFmt numFmtId="193" formatCode="[$]ggge&quot;年&quot;m&quot;月&quot;d&quot;日&quot;;@"/>
    <numFmt numFmtId="194" formatCode="[$]gge&quot;年&quot;m&quot;月&quot;d&quot;日&quot;;@"/>
  </numFmts>
  <fonts count="84">
    <font>
      <sz val="11"/>
      <name val="ＭＳ Ｐ明朝"/>
      <family val="1"/>
    </font>
    <font>
      <sz val="11"/>
      <name val="ＭＳ Ｐゴシック"/>
      <family val="3"/>
    </font>
    <font>
      <b/>
      <sz val="16"/>
      <name val="ＭＳ Ｐゴシック"/>
      <family val="3"/>
    </font>
    <font>
      <b/>
      <sz val="20"/>
      <name val="ＭＳ Ｐゴシック"/>
      <family val="3"/>
    </font>
    <font>
      <sz val="6"/>
      <name val="ＭＳ Ｐ明朝"/>
      <family val="1"/>
    </font>
    <font>
      <u val="single"/>
      <sz val="11"/>
      <color indexed="12"/>
      <name val="ＭＳ Ｐ明朝"/>
      <family val="1"/>
    </font>
    <font>
      <u val="single"/>
      <sz val="11"/>
      <color indexed="36"/>
      <name val="ＭＳ Ｐ明朝"/>
      <family val="1"/>
    </font>
    <font>
      <u val="single"/>
      <sz val="11"/>
      <name val="ＭＳ Ｐゴシック"/>
      <family val="3"/>
    </font>
    <font>
      <sz val="8"/>
      <name val="ＭＳ Ｐゴシック"/>
      <family val="3"/>
    </font>
    <font>
      <b/>
      <sz val="11"/>
      <name val="ＭＳ Ｐゴシック"/>
      <family val="3"/>
    </font>
    <font>
      <b/>
      <u val="single"/>
      <sz val="14"/>
      <name val="ＭＳ Ｐゴシック"/>
      <family val="3"/>
    </font>
    <font>
      <sz val="12"/>
      <name val="ＭＳ Ｐゴシック"/>
      <family val="3"/>
    </font>
    <font>
      <sz val="10"/>
      <name val="ＭＳ Ｐゴシック"/>
      <family val="3"/>
    </font>
    <font>
      <sz val="6"/>
      <name val="ＭＳ Ｐゴシック"/>
      <family val="3"/>
    </font>
    <font>
      <b/>
      <u val="single"/>
      <sz val="20"/>
      <name val="ＭＳ Ｐゴシック"/>
      <family val="3"/>
    </font>
    <font>
      <sz val="9"/>
      <name val="ＭＳ Ｐゴシック"/>
      <family val="3"/>
    </font>
    <font>
      <sz val="16"/>
      <name val="ＭＳ Ｐゴシック"/>
      <family val="3"/>
    </font>
    <font>
      <b/>
      <sz val="18"/>
      <name val="ＭＳ Ｐゴシック"/>
      <family val="3"/>
    </font>
    <font>
      <i/>
      <sz val="11"/>
      <name val="ＭＳ Ｐゴシック"/>
      <family val="3"/>
    </font>
    <font>
      <i/>
      <sz val="10"/>
      <name val="ＭＳ Ｐゴシック"/>
      <family val="3"/>
    </font>
    <font>
      <sz val="20"/>
      <name val="ＭＳ Ｐゴシック"/>
      <family val="3"/>
    </font>
    <font>
      <b/>
      <sz val="13"/>
      <name val="ＭＳ Ｐゴシック"/>
      <family val="3"/>
    </font>
    <font>
      <sz val="13"/>
      <name val="ＭＳ Ｐゴシック"/>
      <family val="3"/>
    </font>
    <font>
      <sz val="11"/>
      <name val="ＭＳ ゴシック"/>
      <family val="3"/>
    </font>
    <font>
      <sz val="13"/>
      <name val="ＭＳ Ｐ明朝"/>
      <family val="1"/>
    </font>
    <font>
      <sz val="6"/>
      <name val="ＭＳ 明朝"/>
      <family val="1"/>
    </font>
    <font>
      <sz val="8"/>
      <name val="ＭＳ 明朝"/>
      <family val="1"/>
    </font>
    <font>
      <sz val="10"/>
      <name val="ＭＳ 明朝"/>
      <family val="1"/>
    </font>
    <font>
      <b/>
      <i/>
      <sz val="11"/>
      <name val="ＭＳ Ｐゴシック"/>
      <family val="3"/>
    </font>
    <font>
      <u val="single"/>
      <sz val="20"/>
      <name val="ＭＳ Ｐゴシック"/>
      <family val="3"/>
    </font>
    <font>
      <u val="double"/>
      <sz val="11"/>
      <name val="ＭＳ Ｐゴシック"/>
      <family val="3"/>
    </font>
    <font>
      <u val="double"/>
      <sz val="11"/>
      <color indexed="10"/>
      <name val="ＭＳ Ｐゴシック"/>
      <family val="3"/>
    </font>
    <font>
      <sz val="11"/>
      <color indexed="10"/>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i/>
      <sz val="11"/>
      <color indexed="10"/>
      <name val="ＭＳ Ｐゴシック"/>
      <family val="3"/>
    </font>
    <font>
      <b/>
      <sz val="10"/>
      <color indexed="10"/>
      <name val="ＭＳ Ｐゴシック"/>
      <family val="3"/>
    </font>
    <font>
      <sz val="6"/>
      <color indexed="10"/>
      <name val="ＭＳ Ｐゴシック"/>
      <family val="3"/>
    </font>
    <font>
      <sz val="11"/>
      <color indexed="10"/>
      <name val="ＭＳ ゴシック"/>
      <family val="3"/>
    </font>
    <font>
      <sz val="11"/>
      <color indexed="8"/>
      <name val="ＭＳ ゴシック"/>
      <family val="3"/>
    </font>
    <font>
      <sz val="11"/>
      <color indexed="8"/>
      <name val="ＭＳ Ｐゴシック"/>
      <family val="3"/>
    </font>
    <font>
      <sz val="11"/>
      <color indexed="8"/>
      <name val="Calibri"/>
      <family val="2"/>
    </font>
    <font>
      <sz val="28"/>
      <color indexed="10"/>
      <name val="ＭＳ Ｐゴシック"/>
      <family val="3"/>
    </font>
    <font>
      <b/>
      <sz val="11"/>
      <color indexed="10"/>
      <name val="Calibri"/>
      <family val="2"/>
    </font>
    <font>
      <b/>
      <sz val="11"/>
      <color indexed="10"/>
      <name val="ＭＳ Ｐゴシック"/>
      <family val="3"/>
    </font>
    <font>
      <sz val="12"/>
      <color indexed="8"/>
      <name val="ＭＳ Ｐゴシック"/>
      <family val="3"/>
    </font>
    <font>
      <sz val="12"/>
      <color indexed="8"/>
      <name val="Calibri"/>
      <family val="2"/>
    </font>
    <font>
      <sz val="11"/>
      <color indexed="10"/>
      <name val="Calibri"/>
      <family val="2"/>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ＭＳ Ｐゴシック"/>
      <family val="3"/>
    </font>
    <font>
      <b/>
      <i/>
      <sz val="11"/>
      <color rgb="FFFF0000"/>
      <name val="ＭＳ Ｐゴシック"/>
      <family val="3"/>
    </font>
    <font>
      <b/>
      <sz val="10"/>
      <color rgb="FFFF0000"/>
      <name val="ＭＳ Ｐゴシック"/>
      <family val="3"/>
    </font>
    <font>
      <sz val="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ck"/>
      <bottom style="thick"/>
    </border>
    <border>
      <left>
        <color indexed="63"/>
      </left>
      <right>
        <color indexed="63"/>
      </right>
      <top style="thick"/>
      <bottom style="thick"/>
    </border>
    <border>
      <left>
        <color indexed="63"/>
      </left>
      <right>
        <color indexed="63"/>
      </right>
      <top>
        <color indexed="63"/>
      </top>
      <bottom style="mediumDashDotDot"/>
    </border>
    <border>
      <left style="medium"/>
      <right style="hair"/>
      <top style="medium"/>
      <bottom style="hair"/>
    </border>
    <border>
      <left style="medium"/>
      <right style="hair"/>
      <top style="hair"/>
      <bottom style="medium"/>
    </border>
    <border>
      <left style="medium"/>
      <right style="thin"/>
      <top style="medium"/>
      <bottom>
        <color indexed="63"/>
      </bottom>
    </border>
    <border>
      <left style="thin"/>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style="medium"/>
      <top style="medium"/>
      <bottom>
        <color indexed="63"/>
      </bottom>
    </border>
    <border>
      <left style="thin"/>
      <right style="thin"/>
      <top>
        <color indexed="63"/>
      </top>
      <bottom style="medium"/>
    </border>
    <border>
      <left>
        <color indexed="63"/>
      </left>
      <right style="hair"/>
      <top style="hair"/>
      <bottom style="medium"/>
    </border>
    <border>
      <left style="hair"/>
      <right style="hair"/>
      <top style="hair"/>
      <bottom style="mediu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medium"/>
      <top>
        <color indexed="63"/>
      </top>
      <bottom>
        <color indexed="63"/>
      </bottom>
    </border>
    <border>
      <left style="medium"/>
      <right style="thin"/>
      <top>
        <color indexed="63"/>
      </top>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thin"/>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hair"/>
      <bottom>
        <color indexed="63"/>
      </bottom>
    </border>
    <border>
      <left style="medium"/>
      <right style="thin"/>
      <top>
        <color indexed="63"/>
      </top>
      <bottom style="medium"/>
    </border>
    <border>
      <left style="thin"/>
      <right>
        <color indexed="63"/>
      </right>
      <top>
        <color indexed="63"/>
      </top>
      <bottom style="medium"/>
    </border>
    <border>
      <left style="hair"/>
      <right style="hair"/>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dashed"/>
    </border>
    <border>
      <left>
        <color indexed="63"/>
      </left>
      <right style="medium"/>
      <top>
        <color indexed="63"/>
      </top>
      <bottom style="dashed"/>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color indexed="63"/>
      </bottom>
    </border>
    <border>
      <left>
        <color indexed="63"/>
      </left>
      <right>
        <color indexed="63"/>
      </right>
      <top>
        <color indexed="63"/>
      </top>
      <bottom style="dashed"/>
    </border>
    <border>
      <left>
        <color indexed="63"/>
      </left>
      <right style="thin"/>
      <top style="thin"/>
      <bottom>
        <color indexed="63"/>
      </bottom>
    </border>
    <border>
      <left>
        <color indexed="63"/>
      </left>
      <right style="thin"/>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DashDot"/>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color indexed="63"/>
      </bottom>
    </border>
    <border>
      <left>
        <color indexed="63"/>
      </left>
      <right style="medium"/>
      <top style="medium"/>
      <bottom>
        <color indexed="63"/>
      </bottom>
    </border>
    <border>
      <left>
        <color indexed="63"/>
      </left>
      <right style="dotted"/>
      <top>
        <color indexed="63"/>
      </top>
      <bottom style="dashed"/>
    </border>
    <border>
      <left>
        <color indexed="63"/>
      </left>
      <right style="dotted"/>
      <top>
        <color indexed="63"/>
      </top>
      <bottom style="thin"/>
    </border>
    <border>
      <left>
        <color indexed="63"/>
      </left>
      <right style="dotted"/>
      <top style="thin"/>
      <bottom>
        <color indexed="63"/>
      </bottom>
    </border>
    <border>
      <left style="medium"/>
      <right style="thin"/>
      <top style="thin"/>
      <bottom>
        <color indexed="63"/>
      </bottom>
    </border>
    <border>
      <left style="thin"/>
      <right>
        <color indexed="63"/>
      </right>
      <top style="thin"/>
      <bottom style="dashed"/>
    </border>
    <border>
      <left>
        <color indexed="63"/>
      </left>
      <right style="dotted"/>
      <top style="thin"/>
      <bottom style="dashed"/>
    </border>
    <border>
      <left style="dashed"/>
      <right style="hair"/>
      <top style="dashed"/>
      <bottom style="dashed"/>
    </border>
    <border>
      <left style="hair"/>
      <right>
        <color indexed="63"/>
      </right>
      <top style="dashed"/>
      <bottom style="dashed"/>
    </border>
    <border>
      <left style="thin"/>
      <right>
        <color indexed="63"/>
      </right>
      <top style="dashed"/>
      <bottom style="dashed"/>
    </border>
    <border>
      <left>
        <color indexed="63"/>
      </left>
      <right style="dotted"/>
      <top style="dashed"/>
      <bottom style="dashed"/>
    </border>
    <border>
      <left>
        <color indexed="63"/>
      </left>
      <right style="thin"/>
      <top>
        <color indexed="63"/>
      </top>
      <bottom style="dashed"/>
    </border>
    <border>
      <left>
        <color indexed="63"/>
      </left>
      <right style="hair"/>
      <top>
        <color indexed="63"/>
      </top>
      <bottom style="thin"/>
    </border>
    <border>
      <left style="hair"/>
      <right style="thin"/>
      <top>
        <color indexed="63"/>
      </top>
      <bottom style="thin"/>
    </border>
    <border>
      <left style="thin"/>
      <right>
        <color indexed="63"/>
      </right>
      <top style="dashed"/>
      <bottom style="thin"/>
    </border>
    <border>
      <left>
        <color indexed="63"/>
      </left>
      <right style="dotted"/>
      <top style="dashed"/>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color indexed="63"/>
      </left>
      <right style="dotted"/>
      <top>
        <color indexed="63"/>
      </top>
      <bottom style="double"/>
    </border>
    <border>
      <left style="thin"/>
      <right>
        <color indexed="63"/>
      </right>
      <top style="double"/>
      <bottom style="double"/>
    </border>
    <border>
      <left>
        <color indexed="63"/>
      </left>
      <right style="dotted"/>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tted"/>
      <top>
        <color indexed="63"/>
      </top>
      <bottom style="medium"/>
    </border>
    <border>
      <left>
        <color indexed="63"/>
      </left>
      <right style="medium"/>
      <top>
        <color indexed="63"/>
      </top>
      <bottom style="medium"/>
    </border>
    <border>
      <left style="dotted"/>
      <right>
        <color indexed="63"/>
      </right>
      <top>
        <color indexed="63"/>
      </top>
      <bottom style="thin"/>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ck"/>
      <right>
        <color indexed="63"/>
      </right>
      <top style="thick"/>
      <bottom>
        <color indexed="63"/>
      </bottom>
    </border>
    <border>
      <left style="thin"/>
      <right>
        <color indexed="63"/>
      </right>
      <top style="thick"/>
      <bottom style="thin"/>
    </border>
    <border>
      <left style="thick"/>
      <right>
        <color indexed="63"/>
      </right>
      <top>
        <color indexed="63"/>
      </top>
      <bottom>
        <color indexed="63"/>
      </bottom>
    </border>
    <border>
      <left>
        <color indexed="63"/>
      </left>
      <right style="thick"/>
      <top style="thin"/>
      <bottom style="thin"/>
    </border>
    <border>
      <left style="thick"/>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ck"/>
    </border>
    <border>
      <left style="thick"/>
      <right>
        <color indexed="63"/>
      </right>
      <top style="thick"/>
      <bottom style="thick"/>
    </border>
    <border>
      <left>
        <color indexed="63"/>
      </left>
      <right style="thin"/>
      <top style="thick"/>
      <bottom style="thick"/>
    </border>
    <border>
      <left>
        <color indexed="63"/>
      </left>
      <right>
        <color indexed="63"/>
      </right>
      <top style="thick"/>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style="thin"/>
      <right style="medium"/>
      <top>
        <color indexed="63"/>
      </top>
      <bottom style="thin"/>
    </border>
    <border>
      <left style="medium"/>
      <right style="thin"/>
      <top style="medium"/>
      <bottom style="thin"/>
    </border>
    <border>
      <left>
        <color indexed="63"/>
      </left>
      <right style="hair"/>
      <top style="thin"/>
      <bottom style="thin"/>
    </border>
    <border>
      <left style="hair"/>
      <right/>
      <top style="thin"/>
      <bottom style="thin"/>
    </border>
    <border>
      <left style="hair"/>
      <right style="hair"/>
      <top style="hair"/>
      <bottom style="hair"/>
    </border>
    <border>
      <left style="hair"/>
      <right style="medium"/>
      <top style="hair"/>
      <bottom style="hair"/>
    </border>
    <border>
      <left style="hair"/>
      <right style="medium"/>
      <top style="hair"/>
      <bottom style="medium"/>
    </border>
    <border>
      <left style="medium"/>
      <right style="hair"/>
      <top style="hair"/>
      <bottom style="hair"/>
    </border>
    <border>
      <left style="hair"/>
      <right style="hair"/>
      <top style="medium"/>
      <bottom style="hair"/>
    </border>
    <border>
      <left style="hair"/>
      <right style="medium"/>
      <top style="medium"/>
      <bottom style="hair"/>
    </border>
    <border>
      <left>
        <color indexed="63"/>
      </left>
      <right style="dotted"/>
      <top style="dashed"/>
      <bottom>
        <color indexed="63"/>
      </bottom>
    </border>
    <border>
      <left style="thin"/>
      <right>
        <color indexed="63"/>
      </right>
      <top style="dashed"/>
      <bottom>
        <color indexed="63"/>
      </bottom>
    </border>
    <border diagonalUp="1">
      <left style="dotted"/>
      <right>
        <color indexed="63"/>
      </right>
      <top style="dashed"/>
      <bottom>
        <color indexed="63"/>
      </bottom>
      <diagonal style="thin"/>
    </border>
    <border diagonalUp="1">
      <left>
        <color indexed="63"/>
      </left>
      <right style="thin"/>
      <top style="dashed"/>
      <bottom>
        <color indexed="63"/>
      </bottom>
      <diagonal style="thin"/>
    </border>
    <border diagonalUp="1">
      <left style="dotted"/>
      <right>
        <color indexed="63"/>
      </right>
      <top>
        <color indexed="63"/>
      </top>
      <bottom style="dashed"/>
      <diagonal style="thin"/>
    </border>
    <border diagonalUp="1">
      <left>
        <color indexed="63"/>
      </left>
      <right style="thin"/>
      <top>
        <color indexed="63"/>
      </top>
      <bottom style="dashed"/>
      <diagonal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style="thin"/>
      <top>
        <color indexed="63"/>
      </top>
      <bottom style="double"/>
    </border>
    <border diagonalUp="1">
      <left style="dotted"/>
      <right>
        <color indexed="63"/>
      </right>
      <top style="dashed"/>
      <bottom style="thin"/>
      <diagonal style="thin"/>
    </border>
    <border diagonalUp="1">
      <left>
        <color indexed="63"/>
      </left>
      <right style="thin"/>
      <top style="dashed"/>
      <bottom style="thin"/>
      <diagonal style="thin"/>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double"/>
      <bottom style="double"/>
    </border>
    <border>
      <left>
        <color indexed="63"/>
      </left>
      <right style="thin"/>
      <top style="double"/>
      <bottom style="double"/>
    </border>
    <border diagonalUp="1">
      <left style="dotted"/>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dotted"/>
      <right>
        <color indexed="63"/>
      </right>
      <top style="thin"/>
      <bottom style="dashed"/>
      <diagonal style="thin"/>
    </border>
    <border diagonalUp="1">
      <left>
        <color indexed="63"/>
      </left>
      <right style="thin"/>
      <top style="thin"/>
      <bottom style="dashed"/>
      <diagonal style="thin"/>
    </border>
    <border diagonalUp="1">
      <left style="dotted"/>
      <right>
        <color indexed="63"/>
      </right>
      <top style="dashed"/>
      <bottom style="dashed"/>
      <diagonal style="thin"/>
    </border>
    <border diagonalUp="1">
      <left>
        <color indexed="63"/>
      </left>
      <right style="thin"/>
      <top style="dashed"/>
      <bottom style="dashed"/>
      <diagonal style="thin"/>
    </border>
    <border>
      <left style="dashed"/>
      <right>
        <color indexed="63"/>
      </right>
      <top>
        <color indexed="63"/>
      </top>
      <bottom style="dashed"/>
    </border>
    <border>
      <left style="thin"/>
      <right style="dashed"/>
      <top>
        <color indexed="63"/>
      </top>
      <bottom>
        <color indexed="63"/>
      </bottom>
    </border>
    <border>
      <left style="thin"/>
      <right style="dashed"/>
      <top>
        <color indexed="63"/>
      </top>
      <bottom style="thin"/>
    </border>
    <border>
      <left style="thin"/>
      <right style="dashed"/>
      <top style="thin"/>
      <bottom>
        <color indexed="63"/>
      </bottom>
    </border>
    <border>
      <left style="thin"/>
      <right style="dashed"/>
      <top>
        <color indexed="63"/>
      </top>
      <bottom style="dashed"/>
    </border>
    <border>
      <left>
        <color indexed="63"/>
      </left>
      <right style="thin"/>
      <top style="thick"/>
      <bottom style="thin"/>
    </border>
    <border>
      <left>
        <color indexed="63"/>
      </left>
      <right>
        <color indexed="63"/>
      </right>
      <top style="thick"/>
      <bottom style="thin"/>
    </border>
    <border>
      <left>
        <color indexed="63"/>
      </left>
      <right style="thick"/>
      <top style="thick"/>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color indexed="63"/>
      </left>
      <right style="thick"/>
      <top style="thick"/>
      <bottom style="thick"/>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79" fillId="32" borderId="0" applyNumberFormat="0" applyBorder="0" applyAlignment="0" applyProtection="0"/>
  </cellStyleXfs>
  <cellXfs count="722">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Alignment="1">
      <alignment horizontal="right"/>
    </xf>
    <xf numFmtId="0" fontId="1" fillId="0" borderId="0" xfId="66" applyFill="1">
      <alignment/>
      <protection/>
    </xf>
    <xf numFmtId="0" fontId="1" fillId="0" borderId="10" xfId="0" applyFont="1" applyFill="1" applyBorder="1" applyAlignment="1">
      <alignment horizontal="center" vertical="center"/>
    </xf>
    <xf numFmtId="0" fontId="11" fillId="0" borderId="0" xfId="0" applyFont="1" applyFill="1" applyAlignment="1">
      <alignment/>
    </xf>
    <xf numFmtId="0" fontId="3"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left"/>
    </xf>
    <xf numFmtId="0" fontId="1" fillId="0" borderId="0" xfId="0" applyFont="1" applyFill="1" applyAlignment="1">
      <alignment horizontal="center"/>
    </xf>
    <xf numFmtId="0" fontId="12" fillId="0" borderId="0" xfId="0" applyFont="1" applyFill="1" applyAlignment="1">
      <alignment/>
    </xf>
    <xf numFmtId="0" fontId="21" fillId="0" borderId="0" xfId="0" applyFont="1" applyFill="1" applyAlignment="1">
      <alignment/>
    </xf>
    <xf numFmtId="0" fontId="0" fillId="0" borderId="0" xfId="0" applyFill="1" applyAlignment="1">
      <alignment/>
    </xf>
    <xf numFmtId="0" fontId="1" fillId="0" borderId="0" xfId="66" applyFont="1" applyFill="1">
      <alignment/>
      <protection/>
    </xf>
    <xf numFmtId="0" fontId="11" fillId="0" borderId="0" xfId="66" applyFont="1" applyFill="1">
      <alignment/>
      <protection/>
    </xf>
    <xf numFmtId="0" fontId="23" fillId="0" borderId="0" xfId="66" applyFont="1" applyFill="1">
      <alignment/>
      <protection/>
    </xf>
    <xf numFmtId="0" fontId="1" fillId="0" borderId="0" xfId="64" applyFont="1" applyFill="1" applyAlignment="1">
      <alignment vertical="center"/>
      <protection/>
    </xf>
    <xf numFmtId="0" fontId="26" fillId="0" borderId="0" xfId="62" applyFont="1" applyFill="1" applyAlignment="1">
      <alignment vertical="center"/>
      <protection/>
    </xf>
    <xf numFmtId="0" fontId="26" fillId="0" borderId="0" xfId="62" applyFont="1" applyFill="1" applyAlignment="1">
      <alignment vertical="top"/>
      <protection/>
    </xf>
    <xf numFmtId="0" fontId="26" fillId="0" borderId="0" xfId="62" applyFont="1" applyFill="1">
      <alignment/>
      <protection/>
    </xf>
    <xf numFmtId="38" fontId="26" fillId="0" borderId="11" xfId="49" applyFont="1" applyFill="1" applyBorder="1" applyAlignment="1">
      <alignment vertical="center"/>
    </xf>
    <xf numFmtId="38" fontId="26" fillId="0" borderId="12" xfId="49" applyFont="1" applyFill="1" applyBorder="1" applyAlignment="1">
      <alignment vertical="center"/>
    </xf>
    <xf numFmtId="38" fontId="26" fillId="0" borderId="13" xfId="49" applyFont="1" applyFill="1" applyBorder="1" applyAlignment="1">
      <alignment vertical="center"/>
    </xf>
    <xf numFmtId="38" fontId="26" fillId="0" borderId="14" xfId="49" applyFont="1" applyFill="1" applyBorder="1" applyAlignment="1">
      <alignment vertical="center"/>
    </xf>
    <xf numFmtId="0" fontId="19" fillId="0" borderId="0" xfId="0" applyFont="1" applyFill="1" applyAlignment="1">
      <alignment/>
    </xf>
    <xf numFmtId="0" fontId="2" fillId="0" borderId="0" xfId="0" applyFont="1" applyFill="1" applyAlignment="1">
      <alignment/>
    </xf>
    <xf numFmtId="0" fontId="13" fillId="0" borderId="0" xfId="0" applyFont="1" applyFill="1" applyAlignment="1">
      <alignment/>
    </xf>
    <xf numFmtId="0" fontId="9" fillId="0" borderId="0" xfId="0" applyFont="1" applyFill="1" applyAlignment="1">
      <alignment/>
    </xf>
    <xf numFmtId="0" fontId="2" fillId="0" borderId="0" xfId="0" applyFont="1" applyFill="1" applyAlignment="1">
      <alignment/>
    </xf>
    <xf numFmtId="0" fontId="24" fillId="0" borderId="0" xfId="0" applyFont="1" applyFill="1" applyAlignment="1">
      <alignment/>
    </xf>
    <xf numFmtId="0" fontId="1" fillId="0" borderId="0" xfId="0" applyFont="1" applyFill="1" applyAlignment="1">
      <alignment horizontal="right" vertical="center"/>
    </xf>
    <xf numFmtId="0" fontId="1" fillId="0" borderId="0" xfId="0" applyFont="1" applyFill="1" applyAlignment="1">
      <alignment horizontal="right" indent="1"/>
    </xf>
    <xf numFmtId="0" fontId="2" fillId="0" borderId="0" xfId="0" applyFont="1" applyFill="1" applyAlignment="1">
      <alignment horizontal="center"/>
    </xf>
    <xf numFmtId="0" fontId="11" fillId="0" borderId="0" xfId="0" applyFont="1" applyFill="1" applyAlignment="1">
      <alignment horizontal="center" vertical="center"/>
    </xf>
    <xf numFmtId="0" fontId="1" fillId="0" borderId="15" xfId="0" applyFont="1" applyFill="1" applyBorder="1" applyAlignment="1">
      <alignment/>
    </xf>
    <xf numFmtId="0" fontId="1" fillId="0" borderId="0" xfId="0" applyFont="1" applyFill="1" applyAlignment="1">
      <alignment vertical="center"/>
    </xf>
    <xf numFmtId="0" fontId="8" fillId="0" borderId="0" xfId="0" applyFont="1" applyFill="1" applyAlignment="1">
      <alignment/>
    </xf>
    <xf numFmtId="0" fontId="1" fillId="0" borderId="0" xfId="65" applyAlignment="1">
      <alignment horizontal="center" vertical="center"/>
      <protection/>
    </xf>
    <xf numFmtId="0" fontId="28" fillId="0" borderId="0" xfId="65" applyFont="1" applyAlignment="1">
      <alignment horizontal="center" vertical="center"/>
      <protection/>
    </xf>
    <xf numFmtId="0" fontId="15" fillId="0" borderId="16" xfId="65" applyFont="1" applyBorder="1" applyAlignment="1">
      <alignment horizontal="center" vertical="center"/>
      <protection/>
    </xf>
    <xf numFmtId="0" fontId="29" fillId="0" borderId="0" xfId="65" applyFont="1" applyAlignment="1">
      <alignment horizontal="center" vertical="center"/>
      <protection/>
    </xf>
    <xf numFmtId="0" fontId="15" fillId="0" borderId="17" xfId="65" applyFont="1" applyBorder="1" applyAlignment="1">
      <alignment horizontal="center" vertical="center"/>
      <protection/>
    </xf>
    <xf numFmtId="0" fontId="1" fillId="0" borderId="18" xfId="65" applyBorder="1" applyAlignment="1">
      <alignment horizontal="center" vertical="center"/>
      <protection/>
    </xf>
    <xf numFmtId="0" fontId="1" fillId="0" borderId="19" xfId="65" applyBorder="1" applyAlignment="1">
      <alignment horizontal="right" vertical="center"/>
      <protection/>
    </xf>
    <xf numFmtId="0" fontId="1" fillId="0" borderId="20" xfId="65" applyBorder="1" applyAlignment="1">
      <alignment horizontal="center" vertical="center"/>
      <protection/>
    </xf>
    <xf numFmtId="0" fontId="1" fillId="0" borderId="21" xfId="65" applyBorder="1" applyAlignment="1">
      <alignment horizontal="center" vertical="center"/>
      <protection/>
    </xf>
    <xf numFmtId="0" fontId="1" fillId="0" borderId="22" xfId="65" applyBorder="1" applyAlignment="1">
      <alignment horizontal="center" vertical="center"/>
      <protection/>
    </xf>
    <xf numFmtId="0" fontId="1" fillId="0" borderId="23" xfId="65" applyBorder="1" applyAlignment="1">
      <alignment horizontal="left" vertical="center"/>
      <protection/>
    </xf>
    <xf numFmtId="0" fontId="1" fillId="0" borderId="24" xfId="65" applyBorder="1" applyAlignment="1">
      <alignment horizontal="center" vertical="center"/>
      <protection/>
    </xf>
    <xf numFmtId="0" fontId="1" fillId="0" borderId="25" xfId="65" applyBorder="1" applyAlignment="1">
      <alignment horizontal="center" vertical="center"/>
      <protection/>
    </xf>
    <xf numFmtId="0" fontId="1" fillId="0" borderId="18" xfId="65" applyBorder="1" applyAlignment="1">
      <alignment horizontal="center" vertical="center" shrinkToFit="1"/>
      <protection/>
    </xf>
    <xf numFmtId="0" fontId="15" fillId="0" borderId="26" xfId="65" applyFont="1" applyBorder="1" applyAlignment="1">
      <alignment horizontal="center" vertical="center"/>
      <protection/>
    </xf>
    <xf numFmtId="0" fontId="1" fillId="0" borderId="27" xfId="65" applyBorder="1" applyAlignment="1">
      <alignment horizontal="center" vertical="center" shrinkToFit="1"/>
      <protection/>
    </xf>
    <xf numFmtId="0" fontId="1" fillId="0" borderId="28" xfId="65" applyBorder="1" applyAlignment="1">
      <alignment horizontal="center" vertical="center" shrinkToFit="1"/>
      <protection/>
    </xf>
    <xf numFmtId="0" fontId="1" fillId="0" borderId="29" xfId="65" applyBorder="1" applyAlignment="1">
      <alignment horizontal="center" vertical="center" shrinkToFit="1"/>
      <protection/>
    </xf>
    <xf numFmtId="0" fontId="1" fillId="0" borderId="30" xfId="65" applyBorder="1" applyAlignment="1">
      <alignment horizontal="center" vertical="center" shrinkToFit="1"/>
      <protection/>
    </xf>
    <xf numFmtId="0" fontId="15" fillId="0" borderId="31" xfId="65" applyFont="1" applyBorder="1" applyAlignment="1">
      <alignment horizontal="center" vertical="center"/>
      <protection/>
    </xf>
    <xf numFmtId="0" fontId="1" fillId="0" borderId="32" xfId="65" applyBorder="1" applyAlignment="1">
      <alignment horizontal="center" vertical="center" shrinkToFit="1"/>
      <protection/>
    </xf>
    <xf numFmtId="0" fontId="1" fillId="0" borderId="33" xfId="65" applyBorder="1" applyAlignment="1">
      <alignment horizontal="center" vertical="center" shrinkToFit="1"/>
      <protection/>
    </xf>
    <xf numFmtId="0" fontId="1" fillId="0" borderId="34" xfId="65" applyBorder="1" applyAlignment="1">
      <alignment horizontal="center" vertical="center" shrinkToFit="1"/>
      <protection/>
    </xf>
    <xf numFmtId="0" fontId="15" fillId="0" borderId="35" xfId="65" applyFont="1" applyBorder="1" applyAlignment="1">
      <alignment horizontal="center" vertical="center"/>
      <protection/>
    </xf>
    <xf numFmtId="183" fontId="1" fillId="0" borderId="36" xfId="65" applyNumberFormat="1" applyBorder="1" applyAlignment="1">
      <alignment horizontal="center" vertical="center" shrinkToFit="1"/>
      <protection/>
    </xf>
    <xf numFmtId="183" fontId="1" fillId="0" borderId="37" xfId="65" applyNumberFormat="1" applyBorder="1" applyAlignment="1">
      <alignment horizontal="center" vertical="center" shrinkToFit="1"/>
      <protection/>
    </xf>
    <xf numFmtId="0" fontId="1" fillId="0" borderId="38" xfId="65" applyBorder="1" applyAlignment="1">
      <alignment horizontal="center" vertical="center" shrinkToFit="1"/>
      <protection/>
    </xf>
    <xf numFmtId="0" fontId="1" fillId="0" borderId="39" xfId="65" applyBorder="1" applyAlignment="1">
      <alignment horizontal="center" vertical="center" shrinkToFit="1"/>
      <protection/>
    </xf>
    <xf numFmtId="0" fontId="15" fillId="0" borderId="23" xfId="65" applyFont="1" applyBorder="1" applyAlignment="1">
      <alignment horizontal="center" vertical="center"/>
      <protection/>
    </xf>
    <xf numFmtId="183" fontId="1" fillId="0" borderId="40" xfId="65" applyNumberFormat="1" applyBorder="1" applyAlignment="1">
      <alignment horizontal="center" vertical="center" shrinkToFit="1"/>
      <protection/>
    </xf>
    <xf numFmtId="183" fontId="1" fillId="0" borderId="41" xfId="65" applyNumberFormat="1" applyBorder="1" applyAlignment="1">
      <alignment horizontal="center" vertical="center" shrinkToFit="1"/>
      <protection/>
    </xf>
    <xf numFmtId="0" fontId="1" fillId="0" borderId="42" xfId="65" applyBorder="1" applyAlignment="1">
      <alignment horizontal="center" vertical="center" shrinkToFit="1"/>
      <protection/>
    </xf>
    <xf numFmtId="38" fontId="1" fillId="0" borderId="0" xfId="66" applyNumberFormat="1" applyFill="1">
      <alignment/>
      <protection/>
    </xf>
    <xf numFmtId="38" fontId="13" fillId="0" borderId="43" xfId="66" applyNumberFormat="1" applyFont="1" applyBorder="1" applyAlignment="1" applyProtection="1">
      <alignment horizontal="left" vertical="center"/>
      <protection locked="0"/>
    </xf>
    <xf numFmtId="38" fontId="13" fillId="0" borderId="44" xfId="66" applyNumberFormat="1" applyFont="1" applyBorder="1" applyAlignment="1" applyProtection="1">
      <alignment horizontal="left" vertical="center"/>
      <protection locked="0"/>
    </xf>
    <xf numFmtId="38" fontId="13" fillId="0" borderId="45" xfId="66" applyNumberFormat="1" applyFont="1" applyBorder="1" applyAlignment="1">
      <alignment horizontal="left" vertical="center"/>
      <protection/>
    </xf>
    <xf numFmtId="38" fontId="13" fillId="0" borderId="46" xfId="66" applyNumberFormat="1" applyFont="1" applyBorder="1" applyAlignment="1">
      <alignment horizontal="left" vertical="center"/>
      <protection/>
    </xf>
    <xf numFmtId="38" fontId="13" fillId="0" borderId="47" xfId="66" applyNumberFormat="1" applyFont="1" applyBorder="1" applyAlignment="1">
      <alignment horizontal="left" vertical="center"/>
      <protection/>
    </xf>
    <xf numFmtId="38" fontId="13" fillId="0" borderId="46" xfId="66" applyNumberFormat="1" applyFont="1" applyBorder="1" applyAlignment="1" applyProtection="1">
      <alignment horizontal="left" vertical="center"/>
      <protection locked="0"/>
    </xf>
    <xf numFmtId="38" fontId="13" fillId="0" borderId="48" xfId="66" applyNumberFormat="1" applyFont="1" applyBorder="1" applyAlignment="1">
      <alignment horizontal="left" vertical="center"/>
      <protection/>
    </xf>
    <xf numFmtId="38" fontId="13" fillId="0" borderId="49" xfId="66" applyNumberFormat="1" applyFont="1" applyBorder="1" applyAlignment="1">
      <alignment horizontal="left" vertical="center"/>
      <protection/>
    </xf>
    <xf numFmtId="38" fontId="13" fillId="0" borderId="50" xfId="66" applyNumberFormat="1" applyFont="1" applyBorder="1" applyAlignment="1" applyProtection="1">
      <alignment horizontal="left" vertical="center"/>
      <protection locked="0"/>
    </xf>
    <xf numFmtId="38" fontId="13" fillId="0" borderId="51" xfId="66" applyNumberFormat="1" applyFont="1" applyBorder="1" applyAlignment="1">
      <alignment horizontal="left" vertical="center"/>
      <protection/>
    </xf>
    <xf numFmtId="38" fontId="13" fillId="0" borderId="52" xfId="66" applyNumberFormat="1" applyFont="1" applyBorder="1" applyAlignment="1">
      <alignment horizontal="left" vertical="center"/>
      <protection/>
    </xf>
    <xf numFmtId="38" fontId="13" fillId="0" borderId="43" xfId="66" applyNumberFormat="1" applyFont="1" applyBorder="1" applyAlignment="1">
      <alignment horizontal="left" vertical="center"/>
      <protection/>
    </xf>
    <xf numFmtId="38" fontId="13" fillId="0" borderId="53" xfId="66" applyNumberFormat="1" applyFont="1" applyBorder="1" applyAlignment="1" applyProtection="1">
      <alignment horizontal="left" vertical="center"/>
      <protection locked="0"/>
    </xf>
    <xf numFmtId="38" fontId="13" fillId="0" borderId="54" xfId="66" applyNumberFormat="1" applyFont="1" applyBorder="1" applyAlignment="1">
      <alignment horizontal="left" vertical="center"/>
      <protection/>
    </xf>
    <xf numFmtId="38" fontId="13" fillId="0" borderId="55" xfId="66" applyNumberFormat="1" applyFont="1" applyBorder="1" applyAlignment="1">
      <alignment horizontal="left" vertical="center"/>
      <protection/>
    </xf>
    <xf numFmtId="38" fontId="13" fillId="0" borderId="56" xfId="66" applyNumberFormat="1" applyFont="1" applyBorder="1" applyAlignment="1">
      <alignment horizontal="left" vertical="center"/>
      <protection/>
    </xf>
    <xf numFmtId="38" fontId="13" fillId="0" borderId="57" xfId="66" applyNumberFormat="1" applyFont="1" applyBorder="1" applyAlignment="1">
      <alignment horizontal="left" vertical="center"/>
      <protection/>
    </xf>
    <xf numFmtId="38" fontId="13" fillId="0" borderId="58" xfId="66" applyNumberFormat="1" applyFont="1" applyBorder="1" applyAlignment="1">
      <alignment horizontal="left" vertical="center"/>
      <protection/>
    </xf>
    <xf numFmtId="38" fontId="13" fillId="0" borderId="59" xfId="66" applyNumberFormat="1" applyFont="1" applyBorder="1" applyAlignment="1">
      <alignment horizontal="left" vertical="center"/>
      <protection/>
    </xf>
    <xf numFmtId="38" fontId="13" fillId="0" borderId="60" xfId="66" applyNumberFormat="1" applyFont="1" applyBorder="1" applyAlignment="1">
      <alignment horizontal="left" vertical="center"/>
      <protection/>
    </xf>
    <xf numFmtId="38" fontId="13" fillId="0" borderId="58" xfId="66" applyNumberFormat="1" applyFont="1" applyBorder="1" applyAlignment="1">
      <alignment horizontal="center" vertical="center"/>
      <protection/>
    </xf>
    <xf numFmtId="38" fontId="13" fillId="0" borderId="59" xfId="66" applyNumberFormat="1" applyFont="1" applyBorder="1" applyAlignment="1">
      <alignment horizontal="center" vertical="center"/>
      <protection/>
    </xf>
    <xf numFmtId="38" fontId="13" fillId="0" borderId="61" xfId="66" applyNumberFormat="1" applyFont="1" applyBorder="1" applyAlignment="1">
      <alignment horizontal="left" vertical="center"/>
      <protection/>
    </xf>
    <xf numFmtId="38" fontId="13" fillId="0" borderId="62" xfId="66" applyNumberFormat="1" applyFont="1" applyBorder="1" applyAlignment="1">
      <alignment horizontal="left" vertical="center"/>
      <protection/>
    </xf>
    <xf numFmtId="38" fontId="13" fillId="0" borderId="63" xfId="66" applyNumberFormat="1" applyFont="1" applyBorder="1" applyAlignment="1">
      <alignment horizontal="left" vertical="center"/>
      <protection/>
    </xf>
    <xf numFmtId="38" fontId="13" fillId="0" borderId="64" xfId="66" applyNumberFormat="1" applyFont="1" applyBorder="1" applyAlignment="1">
      <alignment horizontal="left" vertical="center"/>
      <protection/>
    </xf>
    <xf numFmtId="38" fontId="13" fillId="0" borderId="65" xfId="66" applyNumberFormat="1" applyFont="1" applyBorder="1" applyAlignment="1">
      <alignment horizontal="left" vertical="center"/>
      <protection/>
    </xf>
    <xf numFmtId="38" fontId="13" fillId="0" borderId="50" xfId="66" applyNumberFormat="1" applyFont="1" applyBorder="1" applyAlignment="1">
      <alignment horizontal="left" vertical="center"/>
      <protection/>
    </xf>
    <xf numFmtId="38" fontId="13" fillId="0" borderId="57" xfId="66" applyNumberFormat="1" applyFont="1" applyBorder="1" applyAlignment="1" applyProtection="1">
      <alignment horizontal="left" vertical="center"/>
      <protection locked="0"/>
    </xf>
    <xf numFmtId="38" fontId="13" fillId="0" borderId="66" xfId="66" applyNumberFormat="1" applyFont="1" applyBorder="1" applyAlignment="1">
      <alignment horizontal="left" vertical="center"/>
      <protection/>
    </xf>
    <xf numFmtId="38" fontId="13" fillId="0" borderId="67" xfId="66" applyNumberFormat="1" applyFont="1" applyBorder="1" applyAlignment="1">
      <alignment horizontal="left" vertical="center"/>
      <protection/>
    </xf>
    <xf numFmtId="38" fontId="13" fillId="0" borderId="68" xfId="66" applyNumberFormat="1" applyFont="1" applyBorder="1" applyAlignment="1">
      <alignment horizontal="left" vertical="center"/>
      <protection/>
    </xf>
    <xf numFmtId="38" fontId="26" fillId="0" borderId="12" xfId="49" applyFont="1" applyFill="1" applyBorder="1" applyAlignment="1" applyProtection="1">
      <alignment vertical="center"/>
      <protection/>
    </xf>
    <xf numFmtId="0" fontId="1" fillId="0" borderId="0" xfId="0" applyFont="1" applyAlignment="1">
      <alignment horizontal="center" vertical="center"/>
    </xf>
    <xf numFmtId="0" fontId="14" fillId="0" borderId="0" xfId="0" applyFont="1" applyAlignment="1">
      <alignment horizontal="centerContinuous" vertical="center"/>
    </xf>
    <xf numFmtId="0" fontId="8" fillId="0" borderId="0" xfId="0" applyFont="1" applyAlignment="1">
      <alignment horizontal="center" vertical="center" wrapText="1"/>
    </xf>
    <xf numFmtId="0" fontId="15" fillId="0" borderId="10" xfId="0" applyFont="1" applyBorder="1" applyAlignment="1">
      <alignment horizontal="center" vertical="center"/>
    </xf>
    <xf numFmtId="0" fontId="11" fillId="0" borderId="69" xfId="0" applyFont="1" applyBorder="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vertical="center"/>
    </xf>
    <xf numFmtId="0" fontId="7" fillId="0" borderId="0" xfId="0" applyFont="1" applyAlignment="1" quotePrefix="1">
      <alignment horizontal="left"/>
    </xf>
    <xf numFmtId="0" fontId="30" fillId="0" borderId="0" xfId="0" applyFont="1" applyAlignment="1" quotePrefix="1">
      <alignment horizontal="left"/>
    </xf>
    <xf numFmtId="0" fontId="7" fillId="0" borderId="0" xfId="0" applyFont="1" applyAlignment="1">
      <alignment/>
    </xf>
    <xf numFmtId="0" fontId="30" fillId="0" borderId="0" xfId="0" applyFont="1" applyAlignment="1">
      <alignment/>
    </xf>
    <xf numFmtId="58" fontId="1" fillId="0" borderId="0" xfId="0" applyNumberFormat="1" applyFont="1" applyAlignment="1">
      <alignment/>
    </xf>
    <xf numFmtId="38" fontId="13" fillId="0" borderId="70" xfId="66" applyNumberFormat="1" applyFont="1" applyBorder="1" applyAlignment="1" applyProtection="1">
      <alignment horizontal="left" vertical="center"/>
      <protection locked="0"/>
    </xf>
    <xf numFmtId="38" fontId="13" fillId="0" borderId="48" xfId="66" applyNumberFormat="1" applyFont="1" applyBorder="1" applyAlignment="1" applyProtection="1">
      <alignment horizontal="left" vertical="center"/>
      <protection locked="0"/>
    </xf>
    <xf numFmtId="38" fontId="13" fillId="0" borderId="51" xfId="66" applyNumberFormat="1" applyFont="1" applyBorder="1" applyAlignment="1" applyProtection="1">
      <alignment horizontal="left" vertical="center"/>
      <protection locked="0"/>
    </xf>
    <xf numFmtId="38" fontId="13" fillId="0" borderId="58" xfId="66" applyNumberFormat="1" applyFont="1" applyBorder="1" applyAlignment="1" applyProtection="1">
      <alignment horizontal="left" vertical="center"/>
      <protection locked="0"/>
    </xf>
    <xf numFmtId="0" fontId="1" fillId="0" borderId="46" xfId="0" applyFont="1" applyBorder="1" applyAlignment="1">
      <alignment/>
    </xf>
    <xf numFmtId="0" fontId="1" fillId="0" borderId="0" xfId="0" applyFont="1" applyAlignment="1">
      <alignment horizontal="center"/>
    </xf>
    <xf numFmtId="0" fontId="1" fillId="0" borderId="43" xfId="0" applyFont="1" applyBorder="1" applyAlignment="1">
      <alignment/>
    </xf>
    <xf numFmtId="0" fontId="1" fillId="0" borderId="71" xfId="0" applyFont="1" applyBorder="1" applyAlignment="1">
      <alignment/>
    </xf>
    <xf numFmtId="0" fontId="1" fillId="0" borderId="46" xfId="0" applyFont="1" applyBorder="1" applyAlignment="1">
      <alignment horizontal="center" vertical="center"/>
    </xf>
    <xf numFmtId="0" fontId="1" fillId="0" borderId="12" xfId="0" applyFont="1" applyBorder="1" applyAlignment="1">
      <alignment horizontal="centerContinuous" vertical="center"/>
    </xf>
    <xf numFmtId="0" fontId="1" fillId="0" borderId="72" xfId="0" applyFont="1" applyBorder="1" applyAlignment="1">
      <alignment horizontal="centerContinuous" vertical="center"/>
    </xf>
    <xf numFmtId="0" fontId="1" fillId="0" borderId="11" xfId="0" applyFont="1" applyBorder="1" applyAlignment="1">
      <alignment horizontal="centerContinuous" vertical="center"/>
    </xf>
    <xf numFmtId="0" fontId="3" fillId="0" borderId="0" xfId="0" applyFont="1" applyAlignment="1">
      <alignment horizontal="center"/>
    </xf>
    <xf numFmtId="0" fontId="1" fillId="0" borderId="0" xfId="0" applyFont="1" applyAlignment="1">
      <alignment horizontal="right"/>
    </xf>
    <xf numFmtId="0" fontId="1" fillId="0" borderId="0" xfId="0" applyFont="1" applyAlignment="1">
      <alignment horizontal="right" vertical="center"/>
    </xf>
    <xf numFmtId="0" fontId="1" fillId="33" borderId="0" xfId="0" applyFont="1" applyFill="1" applyAlignment="1">
      <alignment horizontal="center"/>
    </xf>
    <xf numFmtId="0" fontId="20" fillId="0" borderId="0" xfId="0" applyFont="1" applyAlignment="1">
      <alignment horizontal="centerContinuous" vertical="center"/>
    </xf>
    <xf numFmtId="0" fontId="9" fillId="0" borderId="0" xfId="0" applyFont="1" applyAlignment="1">
      <alignment horizontal="left" vertical="center"/>
    </xf>
    <xf numFmtId="0" fontId="1" fillId="0" borderId="0" xfId="0" applyFont="1" applyAlignment="1">
      <alignment horizontal="left" vertical="center"/>
    </xf>
    <xf numFmtId="0" fontId="1" fillId="0" borderId="73" xfId="0" applyFont="1" applyBorder="1" applyAlignment="1">
      <alignment horizontal="center" vertical="center"/>
    </xf>
    <xf numFmtId="0" fontId="1" fillId="0" borderId="0" xfId="0" applyFont="1" applyAlignment="1">
      <alignment horizontal="centerContinuous" vertical="center"/>
    </xf>
    <xf numFmtId="0" fontId="1" fillId="0" borderId="74" xfId="0" applyFont="1" applyBorder="1" applyAlignment="1">
      <alignment horizontal="centerContinuous" vertical="center"/>
    </xf>
    <xf numFmtId="0" fontId="1" fillId="0" borderId="75" xfId="0" applyFont="1" applyBorder="1" applyAlignment="1">
      <alignment horizontal="centerContinuous" vertical="center"/>
    </xf>
    <xf numFmtId="0" fontId="1" fillId="0" borderId="75" xfId="0" applyFont="1" applyBorder="1" applyAlignment="1">
      <alignment horizontal="center" vertical="center" wrapText="1"/>
    </xf>
    <xf numFmtId="0" fontId="8" fillId="0" borderId="75" xfId="0" applyFont="1" applyBorder="1" applyAlignment="1">
      <alignment horizontal="center" vertical="center" wrapText="1"/>
    </xf>
    <xf numFmtId="178" fontId="8" fillId="33" borderId="10" xfId="0" applyNumberFormat="1" applyFont="1" applyFill="1" applyBorder="1" applyAlignment="1">
      <alignment horizontal="right" vertical="center"/>
    </xf>
    <xf numFmtId="0" fontId="8" fillId="33" borderId="72" xfId="0" applyFont="1" applyFill="1" applyBorder="1" applyAlignment="1">
      <alignment horizontal="center" vertical="center"/>
    </xf>
    <xf numFmtId="0" fontId="1" fillId="0" borderId="76" xfId="0" applyFont="1" applyBorder="1" applyAlignment="1">
      <alignment horizontal="center" vertical="center"/>
    </xf>
    <xf numFmtId="178" fontId="8" fillId="0" borderId="77" xfId="0" applyNumberFormat="1" applyFont="1" applyBorder="1" applyAlignment="1">
      <alignment horizontal="right" vertical="center"/>
    </xf>
    <xf numFmtId="0" fontId="8" fillId="0" borderId="78" xfId="0" applyFont="1" applyBorder="1" applyAlignment="1">
      <alignment horizontal="center" vertical="center"/>
    </xf>
    <xf numFmtId="0" fontId="1" fillId="0" borderId="79" xfId="0" applyFont="1" applyBorder="1" applyAlignment="1">
      <alignment horizontal="center" vertical="center"/>
    </xf>
    <xf numFmtId="0" fontId="8" fillId="0" borderId="0" xfId="0" applyFont="1" applyAlignment="1">
      <alignment horizontal="center" vertical="center"/>
    </xf>
    <xf numFmtId="0" fontId="1" fillId="0" borderId="80" xfId="0" applyFont="1" applyBorder="1" applyAlignment="1">
      <alignment vertical="center"/>
    </xf>
    <xf numFmtId="0" fontId="1" fillId="0" borderId="81" xfId="0" applyFont="1" applyBorder="1" applyAlignment="1">
      <alignment horizontal="right" vertical="center"/>
    </xf>
    <xf numFmtId="0" fontId="1" fillId="0" borderId="82" xfId="0" applyFont="1" applyBorder="1" applyAlignment="1">
      <alignment horizontal="left" vertical="center"/>
    </xf>
    <xf numFmtId="0" fontId="1" fillId="0" borderId="83" xfId="0" applyFont="1" applyBorder="1" applyAlignment="1">
      <alignment vertical="center"/>
    </xf>
    <xf numFmtId="0" fontId="15" fillId="0" borderId="72" xfId="0" applyFont="1" applyBorder="1" applyAlignment="1">
      <alignment horizontal="center" vertical="center"/>
    </xf>
    <xf numFmtId="0" fontId="1" fillId="33" borderId="10" xfId="0" applyFont="1" applyFill="1" applyBorder="1" applyAlignment="1">
      <alignment horizontal="center" vertical="center"/>
    </xf>
    <xf numFmtId="185" fontId="15" fillId="0" borderId="84" xfId="0" applyNumberFormat="1" applyFont="1" applyBorder="1" applyAlignment="1">
      <alignment horizontal="right" vertical="center"/>
    </xf>
    <xf numFmtId="0" fontId="1" fillId="0" borderId="10" xfId="0" applyFont="1" applyBorder="1" applyAlignment="1">
      <alignment horizontal="center" vertical="center"/>
    </xf>
    <xf numFmtId="185" fontId="15" fillId="0" borderId="29" xfId="0" applyNumberFormat="1" applyFont="1" applyBorder="1" applyAlignment="1">
      <alignment horizontal="right" vertical="center"/>
    </xf>
    <xf numFmtId="185" fontId="15" fillId="0" borderId="23" xfId="0" applyNumberFormat="1" applyFont="1" applyBorder="1" applyAlignment="1">
      <alignment horizontal="right" vertical="center"/>
    </xf>
    <xf numFmtId="185" fontId="15" fillId="0" borderId="85" xfId="0" applyNumberFormat="1" applyFont="1" applyBorder="1" applyAlignment="1">
      <alignment horizontal="right" vertical="center"/>
    </xf>
    <xf numFmtId="0" fontId="1" fillId="0" borderId="86" xfId="0" applyFont="1" applyBorder="1" applyAlignment="1">
      <alignment horizontal="center"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1" fillId="33" borderId="10" xfId="0" applyFont="1" applyFill="1" applyBorder="1" applyAlignment="1">
      <alignment horizontal="center" vertical="center" shrinkToFit="1"/>
    </xf>
    <xf numFmtId="178" fontId="15" fillId="33" borderId="10" xfId="0" applyNumberFormat="1" applyFont="1" applyFill="1" applyBorder="1" applyAlignment="1">
      <alignment horizontal="right" vertical="center"/>
    </xf>
    <xf numFmtId="0" fontId="8" fillId="33" borderId="10" xfId="0" applyFont="1" applyFill="1" applyBorder="1" applyAlignment="1">
      <alignment horizontal="center" vertical="center"/>
    </xf>
    <xf numFmtId="190" fontId="8" fillId="33" borderId="84" xfId="0" applyNumberFormat="1" applyFont="1" applyFill="1" applyBorder="1" applyAlignment="1">
      <alignment horizontal="right" vertical="center"/>
    </xf>
    <xf numFmtId="178" fontId="15" fillId="0" borderId="10" xfId="0" applyNumberFormat="1" applyFont="1" applyBorder="1" applyAlignment="1">
      <alignment horizontal="right" vertical="center"/>
    </xf>
    <xf numFmtId="0" fontId="8" fillId="0" borderId="10" xfId="0" applyFont="1" applyBorder="1" applyAlignment="1">
      <alignment horizontal="center" vertical="center"/>
    </xf>
    <xf numFmtId="190" fontId="8" fillId="0" borderId="84" xfId="0" applyNumberFormat="1" applyFont="1" applyBorder="1" applyAlignment="1">
      <alignment horizontal="right" vertical="center"/>
    </xf>
    <xf numFmtId="0" fontId="1" fillId="0" borderId="77" xfId="0" applyFont="1" applyBorder="1" applyAlignment="1">
      <alignment horizontal="center" vertical="center"/>
    </xf>
    <xf numFmtId="178" fontId="15" fillId="0" borderId="77" xfId="0" applyNumberFormat="1" applyFont="1" applyBorder="1" applyAlignment="1">
      <alignment horizontal="right" vertical="center"/>
    </xf>
    <xf numFmtId="0" fontId="8" fillId="0" borderId="77" xfId="0" applyFont="1" applyBorder="1" applyAlignment="1">
      <alignment horizontal="center" vertical="center"/>
    </xf>
    <xf numFmtId="190" fontId="8" fillId="0" borderId="85" xfId="0" applyNumberFormat="1" applyFont="1" applyBorder="1" applyAlignment="1">
      <alignment horizontal="right" vertical="center"/>
    </xf>
    <xf numFmtId="0" fontId="1" fillId="0" borderId="87" xfId="0" applyFont="1" applyBorder="1" applyAlignment="1">
      <alignment horizontal="center" vertical="center"/>
    </xf>
    <xf numFmtId="0" fontId="8" fillId="33" borderId="84" xfId="0" applyFont="1" applyFill="1" applyBorder="1" applyAlignment="1">
      <alignment horizontal="center" vertical="center"/>
    </xf>
    <xf numFmtId="0" fontId="8" fillId="0" borderId="88" xfId="0" applyFont="1" applyBorder="1" applyAlignment="1">
      <alignment horizontal="center" vertical="center"/>
    </xf>
    <xf numFmtId="0" fontId="8" fillId="0" borderId="85" xfId="0" applyFont="1" applyBorder="1" applyAlignment="1">
      <alignment horizontal="center" vertical="center"/>
    </xf>
    <xf numFmtId="0" fontId="1" fillId="0" borderId="86" xfId="0" applyFont="1" applyBorder="1" applyAlignment="1">
      <alignment horizontal="center" vertical="center" wrapText="1"/>
    </xf>
    <xf numFmtId="0" fontId="1" fillId="0" borderId="89" xfId="0" applyFont="1" applyBorder="1" applyAlignment="1">
      <alignment horizontal="distributed" vertical="center" wrapText="1" indent="2"/>
    </xf>
    <xf numFmtId="0" fontId="1" fillId="0" borderId="86" xfId="0" applyFont="1" applyBorder="1" applyAlignment="1">
      <alignment horizontal="center" vertical="center" shrinkToFit="1"/>
    </xf>
    <xf numFmtId="0" fontId="1" fillId="0" borderId="73" xfId="0" applyFont="1" applyBorder="1" applyAlignment="1">
      <alignment horizontal="center" vertical="center" wrapText="1"/>
    </xf>
    <xf numFmtId="182" fontId="15" fillId="33" borderId="10" xfId="0" applyNumberFormat="1" applyFont="1" applyFill="1" applyBorder="1" applyAlignment="1">
      <alignment horizontal="right" vertical="center"/>
    </xf>
    <xf numFmtId="0" fontId="15" fillId="33" borderId="10"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0" xfId="0" applyFont="1" applyFill="1" applyBorder="1" applyAlignment="1">
      <alignment horizontal="center" vertical="center" shrinkToFit="1"/>
    </xf>
    <xf numFmtId="0" fontId="15" fillId="33" borderId="11" xfId="0" applyFont="1" applyFill="1" applyBorder="1" applyAlignment="1">
      <alignment horizontal="center" vertical="center" shrinkToFit="1"/>
    </xf>
    <xf numFmtId="179" fontId="15" fillId="0" borderId="72" xfId="0" applyNumberFormat="1" applyFont="1" applyBorder="1" applyAlignment="1">
      <alignment horizontal="right" vertical="center"/>
    </xf>
    <xf numFmtId="180" fontId="15" fillId="0" borderId="72" xfId="0" applyNumberFormat="1" applyFont="1" applyBorder="1" applyAlignment="1">
      <alignment horizontal="right" vertical="center"/>
    </xf>
    <xf numFmtId="0" fontId="1" fillId="33" borderId="76" xfId="0" applyFont="1" applyFill="1" applyBorder="1" applyAlignment="1">
      <alignment horizontal="center" vertical="center"/>
    </xf>
    <xf numFmtId="182" fontId="15" fillId="0" borderId="10" xfId="0" applyNumberFormat="1" applyFont="1" applyBorder="1" applyAlignment="1">
      <alignment horizontal="right"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179" fontId="15" fillId="0" borderId="12" xfId="0" applyNumberFormat="1" applyFont="1" applyBorder="1" applyAlignment="1">
      <alignment horizontal="right" vertical="center"/>
    </xf>
    <xf numFmtId="182" fontId="15" fillId="0" borderId="77" xfId="0" applyNumberFormat="1" applyFont="1" applyBorder="1" applyAlignment="1">
      <alignment horizontal="right" vertical="center"/>
    </xf>
    <xf numFmtId="0" fontId="15" fillId="0" borderId="77" xfId="0" applyFont="1" applyBorder="1" applyAlignment="1">
      <alignment horizontal="center" vertical="center"/>
    </xf>
    <xf numFmtId="0" fontId="15" fillId="0" borderId="90" xfId="0" applyFont="1" applyBorder="1" applyAlignment="1">
      <alignment horizontal="center" vertical="center"/>
    </xf>
    <xf numFmtId="0" fontId="15" fillId="0" borderId="77" xfId="0" applyFont="1" applyBorder="1" applyAlignment="1">
      <alignment horizontal="center" vertical="center" shrinkToFit="1"/>
    </xf>
    <xf numFmtId="0" fontId="15" fillId="0" borderId="91" xfId="0" applyFont="1" applyBorder="1" applyAlignment="1">
      <alignment horizontal="center" vertical="center" shrinkToFit="1"/>
    </xf>
    <xf numFmtId="179" fontId="15" fillId="0" borderId="78" xfId="0" applyNumberFormat="1" applyFont="1" applyBorder="1" applyAlignment="1">
      <alignment horizontal="right" vertical="center"/>
    </xf>
    <xf numFmtId="179" fontId="15" fillId="0" borderId="90" xfId="0" applyNumberFormat="1" applyFont="1" applyBorder="1" applyAlignment="1">
      <alignment horizontal="right" vertical="center"/>
    </xf>
    <xf numFmtId="180" fontId="15" fillId="0" borderId="78" xfId="0" applyNumberFormat="1" applyFont="1" applyBorder="1" applyAlignment="1">
      <alignment horizontal="right" vertical="center"/>
    </xf>
    <xf numFmtId="0" fontId="80" fillId="0" borderId="0" xfId="0" applyFont="1" applyAlignment="1">
      <alignment/>
    </xf>
    <xf numFmtId="0" fontId="1" fillId="33" borderId="0" xfId="0" applyFont="1" applyFill="1" applyAlignment="1">
      <alignment horizontal="center" vertical="top"/>
    </xf>
    <xf numFmtId="0" fontId="1" fillId="33" borderId="92" xfId="0" applyFont="1" applyFill="1" applyBorder="1" applyAlignment="1">
      <alignment horizontal="center" vertical="top"/>
    </xf>
    <xf numFmtId="0" fontId="17" fillId="0" borderId="0" xfId="0" applyFont="1" applyAlignment="1">
      <alignment horizontal="center"/>
    </xf>
    <xf numFmtId="0" fontId="19" fillId="0" borderId="0" xfId="0" applyFont="1" applyAlignment="1">
      <alignment/>
    </xf>
    <xf numFmtId="0" fontId="1" fillId="33" borderId="0" xfId="0" applyFont="1" applyFill="1" applyAlignment="1">
      <alignment/>
    </xf>
    <xf numFmtId="0" fontId="12" fillId="0" borderId="0" xfId="0" applyFont="1" applyAlignment="1">
      <alignment/>
    </xf>
    <xf numFmtId="0" fontId="1" fillId="0" borderId="83" xfId="0" applyFont="1" applyBorder="1" applyAlignment="1">
      <alignment/>
    </xf>
    <xf numFmtId="0" fontId="1" fillId="0" borderId="48" xfId="0" applyFont="1" applyBorder="1" applyAlignment="1">
      <alignment horizontal="center" vertical="center"/>
    </xf>
    <xf numFmtId="0" fontId="1" fillId="0" borderId="93" xfId="0" applyFont="1" applyBorder="1" applyAlignment="1">
      <alignment/>
    </xf>
    <xf numFmtId="0" fontId="12" fillId="0" borderId="43" xfId="0" applyFont="1" applyBorder="1" applyAlignment="1">
      <alignment/>
    </xf>
    <xf numFmtId="0" fontId="1" fillId="0" borderId="50" xfId="0" applyFont="1" applyBorder="1" applyAlignment="1">
      <alignment/>
    </xf>
    <xf numFmtId="0" fontId="8" fillId="0" borderId="50" xfId="0" applyFont="1" applyBorder="1" applyAlignment="1">
      <alignment vertical="center"/>
    </xf>
    <xf numFmtId="0" fontId="8" fillId="33" borderId="83" xfId="0" applyFont="1" applyFill="1" applyBorder="1" applyAlignment="1">
      <alignment vertical="center"/>
    </xf>
    <xf numFmtId="0" fontId="18" fillId="0" borderId="0" xfId="0" applyFont="1" applyAlignment="1">
      <alignment horizontal="center" vertical="center"/>
    </xf>
    <xf numFmtId="0" fontId="8" fillId="0" borderId="0" xfId="0" applyFont="1" applyAlignment="1">
      <alignment/>
    </xf>
    <xf numFmtId="0" fontId="0" fillId="0" borderId="0" xfId="0" applyAlignment="1">
      <alignment vertical="center" shrinkToFit="1"/>
    </xf>
    <xf numFmtId="0" fontId="1" fillId="0" borderId="0" xfId="0" applyFont="1" applyAlignment="1">
      <alignment horizontal="center" shrinkToFit="1"/>
    </xf>
    <xf numFmtId="0" fontId="1" fillId="0" borderId="0" xfId="0" applyFont="1" applyAlignment="1">
      <alignment horizontal="left"/>
    </xf>
    <xf numFmtId="0" fontId="1" fillId="33" borderId="51" xfId="0" applyFont="1" applyFill="1" applyBorder="1" applyAlignment="1">
      <alignment/>
    </xf>
    <xf numFmtId="49" fontId="1" fillId="0" borderId="0" xfId="0" applyNumberFormat="1" applyFont="1" applyAlignment="1">
      <alignment horizontal="center"/>
    </xf>
    <xf numFmtId="0" fontId="1" fillId="0" borderId="51" xfId="0" applyFont="1" applyBorder="1" applyAlignment="1">
      <alignment horizontal="right"/>
    </xf>
    <xf numFmtId="0" fontId="1" fillId="0" borderId="12" xfId="0" applyFont="1" applyBorder="1" applyAlignment="1">
      <alignment horizontal="right"/>
    </xf>
    <xf numFmtId="0" fontId="1" fillId="0" borderId="10" xfId="0" applyFont="1" applyBorder="1" applyAlignment="1">
      <alignment horizontal="center" shrinkToFit="1"/>
    </xf>
    <xf numFmtId="0" fontId="19" fillId="0" borderId="0" xfId="0" applyFont="1" applyAlignment="1">
      <alignment shrinkToFit="1"/>
    </xf>
    <xf numFmtId="0" fontId="0" fillId="0" borderId="0" xfId="0" applyAlignment="1">
      <alignment shrinkToFit="1"/>
    </xf>
    <xf numFmtId="0" fontId="1" fillId="0" borderId="39" xfId="65" applyBorder="1" applyAlignment="1">
      <alignment horizontal="center" vertical="center"/>
      <protection/>
    </xf>
    <xf numFmtId="0" fontId="1" fillId="0" borderId="42" xfId="65" applyBorder="1" applyAlignment="1">
      <alignment horizontal="center" vertical="center"/>
      <protection/>
    </xf>
    <xf numFmtId="0" fontId="1" fillId="33" borderId="27" xfId="65" applyFill="1" applyBorder="1" applyAlignment="1">
      <alignment horizontal="center" vertical="center" shrinkToFit="1"/>
      <protection/>
    </xf>
    <xf numFmtId="0" fontId="1" fillId="33" borderId="28" xfId="65" applyFill="1" applyBorder="1" applyAlignment="1">
      <alignment horizontal="center" vertical="center" shrinkToFit="1"/>
      <protection/>
    </xf>
    <xf numFmtId="0" fontId="1" fillId="33" borderId="29" xfId="65" applyFill="1" applyBorder="1" applyAlignment="1">
      <alignment horizontal="center" vertical="center" shrinkToFit="1"/>
      <protection/>
    </xf>
    <xf numFmtId="0" fontId="1" fillId="33" borderId="32" xfId="65" applyFill="1" applyBorder="1" applyAlignment="1">
      <alignment horizontal="center" vertical="center" shrinkToFit="1"/>
      <protection/>
    </xf>
    <xf numFmtId="0" fontId="1" fillId="33" borderId="33" xfId="65" applyFill="1" applyBorder="1" applyAlignment="1">
      <alignment horizontal="center" vertical="center" shrinkToFit="1"/>
      <protection/>
    </xf>
    <xf numFmtId="0" fontId="1" fillId="33" borderId="34" xfId="65" applyFill="1" applyBorder="1" applyAlignment="1">
      <alignment horizontal="center" vertical="center" shrinkToFit="1"/>
      <protection/>
    </xf>
    <xf numFmtId="0" fontId="1" fillId="33" borderId="30" xfId="65" applyFill="1" applyBorder="1" applyAlignment="1">
      <alignment horizontal="center" vertical="center" shrinkToFit="1"/>
      <protection/>
    </xf>
    <xf numFmtId="183" fontId="1" fillId="33" borderId="36" xfId="65" applyNumberFormat="1" applyFill="1" applyBorder="1" applyAlignment="1">
      <alignment horizontal="center" vertical="center" shrinkToFit="1"/>
      <protection/>
    </xf>
    <xf numFmtId="183" fontId="1" fillId="33" borderId="37" xfId="65" applyNumberFormat="1" applyFill="1" applyBorder="1" applyAlignment="1">
      <alignment horizontal="center" vertical="center" shrinkToFit="1"/>
      <protection/>
    </xf>
    <xf numFmtId="0" fontId="1" fillId="33" borderId="38" xfId="65" applyFill="1" applyBorder="1" applyAlignment="1">
      <alignment horizontal="center" vertical="center" shrinkToFit="1"/>
      <protection/>
    </xf>
    <xf numFmtId="183" fontId="1" fillId="33" borderId="40" xfId="65" applyNumberFormat="1" applyFill="1" applyBorder="1" applyAlignment="1">
      <alignment horizontal="center" vertical="center" shrinkToFit="1"/>
      <protection/>
    </xf>
    <xf numFmtId="183" fontId="1" fillId="33" borderId="41" xfId="65" applyNumberFormat="1" applyFill="1" applyBorder="1" applyAlignment="1">
      <alignment horizontal="center" vertical="center" shrinkToFit="1"/>
      <protection/>
    </xf>
    <xf numFmtId="0" fontId="1" fillId="33" borderId="42" xfId="65" applyFill="1" applyBorder="1" applyAlignment="1">
      <alignment horizontal="center" vertical="center" shrinkToFit="1"/>
      <protection/>
    </xf>
    <xf numFmtId="0" fontId="81" fillId="0" borderId="0" xfId="65" applyFont="1" applyAlignment="1">
      <alignment horizontal="center" vertical="center"/>
      <protection/>
    </xf>
    <xf numFmtId="38" fontId="1" fillId="0" borderId="0" xfId="66" applyNumberFormat="1">
      <alignment/>
      <protection/>
    </xf>
    <xf numFmtId="38" fontId="1" fillId="0" borderId="0" xfId="66" applyNumberFormat="1" applyAlignment="1">
      <alignment horizontal="right" vertical="center"/>
      <protection/>
    </xf>
    <xf numFmtId="38" fontId="16" fillId="0" borderId="94" xfId="66" applyNumberFormat="1" applyFont="1" applyBorder="1" applyAlignment="1">
      <alignment horizontal="left" vertical="center"/>
      <protection/>
    </xf>
    <xf numFmtId="38" fontId="1" fillId="0" borderId="95" xfId="66" applyNumberFormat="1" applyBorder="1" applyAlignment="1">
      <alignment horizontal="centerContinuous" vertical="center"/>
      <protection/>
    </xf>
    <xf numFmtId="38" fontId="1" fillId="0" borderId="96" xfId="66" applyNumberFormat="1" applyBorder="1" applyAlignment="1">
      <alignment horizontal="centerContinuous" vertical="center"/>
      <protection/>
    </xf>
    <xf numFmtId="38" fontId="1" fillId="0" borderId="97" xfId="66" applyNumberFormat="1" applyBorder="1" applyAlignment="1">
      <alignment horizontal="center" vertical="center"/>
      <protection/>
    </xf>
    <xf numFmtId="38" fontId="1" fillId="0" borderId="98" xfId="66" applyNumberFormat="1" applyBorder="1" applyAlignment="1">
      <alignment horizontal="center" vertical="center"/>
      <protection/>
    </xf>
    <xf numFmtId="38" fontId="15" fillId="0" borderId="96" xfId="66" applyNumberFormat="1" applyFont="1" applyBorder="1" applyAlignment="1">
      <alignment horizontal="center" vertical="center" shrinkToFit="1"/>
      <protection/>
    </xf>
    <xf numFmtId="38" fontId="1" fillId="0" borderId="97" xfId="66" applyNumberFormat="1" applyBorder="1" applyAlignment="1">
      <alignment horizontal="centerContinuous" vertical="center"/>
      <protection/>
    </xf>
    <xf numFmtId="38" fontId="1" fillId="0" borderId="96" xfId="66" applyNumberFormat="1" applyBorder="1" applyAlignment="1">
      <alignment horizontal="center" vertical="center"/>
      <protection/>
    </xf>
    <xf numFmtId="38" fontId="1" fillId="0" borderId="99" xfId="66" applyNumberFormat="1" applyBorder="1" applyAlignment="1">
      <alignment horizontal="center" vertical="center"/>
      <protection/>
    </xf>
    <xf numFmtId="38" fontId="8" fillId="0" borderId="43" xfId="66" applyNumberFormat="1" applyFont="1" applyBorder="1" applyAlignment="1">
      <alignment horizontal="left" vertical="center"/>
      <protection/>
    </xf>
    <xf numFmtId="38" fontId="8" fillId="0" borderId="100" xfId="66" applyNumberFormat="1" applyFont="1" applyBorder="1" applyAlignment="1">
      <alignment horizontal="left" vertical="center"/>
      <protection/>
    </xf>
    <xf numFmtId="38" fontId="13" fillId="0" borderId="69" xfId="66" applyNumberFormat="1" applyFont="1" applyBorder="1" applyAlignment="1">
      <alignment horizontal="left" vertical="top" wrapText="1"/>
      <protection/>
    </xf>
    <xf numFmtId="38" fontId="13" fillId="0" borderId="0" xfId="66" applyNumberFormat="1" applyFont="1" applyAlignment="1" applyProtection="1">
      <alignment horizontal="left" vertical="center"/>
      <protection locked="0"/>
    </xf>
    <xf numFmtId="38" fontId="13" fillId="33" borderId="0" xfId="66" applyNumberFormat="1" applyFont="1" applyFill="1" applyAlignment="1" applyProtection="1">
      <alignment horizontal="right" vertical="center"/>
      <protection locked="0"/>
    </xf>
    <xf numFmtId="38" fontId="13" fillId="33" borderId="69" xfId="66" applyNumberFormat="1" applyFont="1" applyFill="1" applyBorder="1" applyAlignment="1">
      <alignment horizontal="right" vertical="center"/>
      <protection/>
    </xf>
    <xf numFmtId="38" fontId="13" fillId="0" borderId="101" xfId="66" applyNumberFormat="1" applyFont="1" applyBorder="1" applyAlignment="1">
      <alignment horizontal="left" vertical="center"/>
      <protection/>
    </xf>
    <xf numFmtId="38" fontId="8" fillId="0" borderId="0" xfId="66" applyNumberFormat="1" applyFont="1" applyAlignment="1">
      <alignment horizontal="left" vertical="center"/>
      <protection/>
    </xf>
    <xf numFmtId="38" fontId="8" fillId="33" borderId="44" xfId="51" applyFont="1" applyFill="1" applyBorder="1" applyAlignment="1" applyProtection="1">
      <alignment horizontal="right" vertical="center"/>
      <protection locked="0"/>
    </xf>
    <xf numFmtId="38" fontId="8" fillId="0" borderId="102" xfId="51" applyFont="1" applyFill="1" applyBorder="1" applyAlignment="1">
      <alignment horizontal="right" vertical="center"/>
    </xf>
    <xf numFmtId="38" fontId="8" fillId="33" borderId="70" xfId="51" applyFont="1" applyFill="1" applyBorder="1" applyAlignment="1" applyProtection="1">
      <alignment horizontal="right" vertical="center"/>
      <protection locked="0"/>
    </xf>
    <xf numFmtId="38" fontId="13" fillId="33" borderId="70" xfId="66" applyNumberFormat="1" applyFont="1" applyFill="1" applyBorder="1" applyAlignment="1" applyProtection="1">
      <alignment horizontal="right" vertical="center"/>
      <protection locked="0"/>
    </xf>
    <xf numFmtId="38" fontId="13" fillId="33" borderId="70" xfId="66" applyNumberFormat="1" applyFont="1" applyFill="1" applyBorder="1" applyAlignment="1">
      <alignment horizontal="right" vertical="center"/>
      <protection/>
    </xf>
    <xf numFmtId="38" fontId="8" fillId="0" borderId="46" xfId="66" applyNumberFormat="1" applyFont="1" applyBorder="1" applyAlignment="1">
      <alignment horizontal="left" vertical="center"/>
      <protection/>
    </xf>
    <xf numFmtId="38" fontId="13" fillId="0" borderId="0" xfId="66" applyNumberFormat="1" applyFont="1" applyAlignment="1">
      <alignment horizontal="left" vertical="center"/>
      <protection/>
    </xf>
    <xf numFmtId="38" fontId="8" fillId="0" borderId="103" xfId="51" applyFont="1" applyFill="1" applyBorder="1" applyAlignment="1">
      <alignment horizontal="right" vertical="center"/>
    </xf>
    <xf numFmtId="38" fontId="8" fillId="0" borderId="104" xfId="66" applyNumberFormat="1" applyFont="1" applyBorder="1" applyAlignment="1">
      <alignment horizontal="left" vertical="center"/>
      <protection/>
    </xf>
    <xf numFmtId="38" fontId="13" fillId="0" borderId="48" xfId="66" applyNumberFormat="1" applyFont="1" applyBorder="1" applyAlignment="1">
      <alignment horizontal="left" vertical="top" wrapText="1"/>
      <protection/>
    </xf>
    <xf numFmtId="38" fontId="13" fillId="33" borderId="48" xfId="66" applyNumberFormat="1" applyFont="1" applyFill="1" applyBorder="1" applyAlignment="1" applyProtection="1">
      <alignment horizontal="right" vertical="center"/>
      <protection locked="0"/>
    </xf>
    <xf numFmtId="38" fontId="13" fillId="33" borderId="48" xfId="66" applyNumberFormat="1" applyFont="1" applyFill="1" applyBorder="1" applyAlignment="1">
      <alignment horizontal="right" vertical="center"/>
      <protection/>
    </xf>
    <xf numFmtId="38" fontId="13" fillId="33" borderId="51" xfId="66" applyNumberFormat="1" applyFont="1" applyFill="1" applyBorder="1" applyAlignment="1" applyProtection="1">
      <alignment horizontal="right" vertical="center"/>
      <protection locked="0"/>
    </xf>
    <xf numFmtId="38" fontId="8" fillId="0" borderId="48" xfId="66" applyNumberFormat="1" applyFont="1" applyBorder="1" applyAlignment="1">
      <alignment vertical="center"/>
      <protection/>
    </xf>
    <xf numFmtId="38" fontId="8" fillId="0" borderId="50" xfId="51" applyFont="1" applyFill="1" applyBorder="1" applyAlignment="1">
      <alignment horizontal="right" vertical="center"/>
    </xf>
    <xf numFmtId="38" fontId="8" fillId="0" borderId="51" xfId="51" applyFont="1" applyFill="1" applyBorder="1" applyAlignment="1">
      <alignment horizontal="right" vertical="center"/>
    </xf>
    <xf numFmtId="38" fontId="13" fillId="33" borderId="51" xfId="66" applyNumberFormat="1" applyFont="1" applyFill="1" applyBorder="1" applyAlignment="1">
      <alignment horizontal="right" vertical="center"/>
      <protection/>
    </xf>
    <xf numFmtId="38" fontId="8" fillId="0" borderId="105" xfId="66" applyNumberFormat="1" applyFont="1" applyBorder="1" applyAlignment="1">
      <alignment horizontal="center" vertical="center"/>
      <protection/>
    </xf>
    <xf numFmtId="38" fontId="8" fillId="0" borderId="106" xfId="51" applyFont="1" applyFill="1" applyBorder="1" applyAlignment="1">
      <alignment horizontal="right" vertical="center"/>
    </xf>
    <xf numFmtId="38" fontId="8" fillId="0" borderId="107" xfId="51" applyFont="1" applyFill="1" applyBorder="1" applyAlignment="1">
      <alignment horizontal="right" vertical="center"/>
    </xf>
    <xf numFmtId="38" fontId="1" fillId="0" borderId="108" xfId="66" applyNumberFormat="1" applyBorder="1" applyAlignment="1">
      <alignment vertical="center"/>
      <protection/>
    </xf>
    <xf numFmtId="38" fontId="8" fillId="0" borderId="109" xfId="66" applyNumberFormat="1" applyFont="1" applyBorder="1" applyAlignment="1">
      <alignment vertical="center"/>
      <protection/>
    </xf>
    <xf numFmtId="38" fontId="8" fillId="0" borderId="110" xfId="51" applyFont="1" applyFill="1" applyBorder="1" applyAlignment="1">
      <alignment horizontal="right" vertical="center"/>
    </xf>
    <xf numFmtId="38" fontId="8" fillId="0" borderId="111" xfId="51" applyFont="1" applyFill="1" applyBorder="1" applyAlignment="1">
      <alignment horizontal="right" vertical="center"/>
    </xf>
    <xf numFmtId="38" fontId="1" fillId="0" borderId="112" xfId="66" applyNumberFormat="1" applyBorder="1" applyAlignment="1">
      <alignment vertical="center"/>
      <protection/>
    </xf>
    <xf numFmtId="38" fontId="8" fillId="0" borderId="100" xfId="51" applyFont="1" applyFill="1" applyBorder="1" applyAlignment="1">
      <alignment horizontal="right" vertical="center"/>
    </xf>
    <xf numFmtId="38" fontId="1" fillId="0" borderId="70" xfId="66" applyNumberFormat="1" applyBorder="1" applyAlignment="1">
      <alignment vertical="center"/>
      <protection/>
    </xf>
    <xf numFmtId="38" fontId="1" fillId="0" borderId="113" xfId="66" applyNumberFormat="1" applyBorder="1" applyAlignment="1">
      <alignment horizontal="left" vertical="center"/>
      <protection/>
    </xf>
    <xf numFmtId="38" fontId="1" fillId="0" borderId="114" xfId="66" applyNumberFormat="1" applyBorder="1" applyAlignment="1">
      <alignment horizontal="left" vertical="center"/>
      <protection/>
    </xf>
    <xf numFmtId="38" fontId="8" fillId="0" borderId="115" xfId="51" applyFont="1" applyFill="1" applyBorder="1" applyAlignment="1">
      <alignment horizontal="right" vertical="center"/>
    </xf>
    <xf numFmtId="38" fontId="8" fillId="0" borderId="116" xfId="51" applyFont="1" applyFill="1" applyBorder="1" applyAlignment="1">
      <alignment horizontal="right" vertical="center"/>
    </xf>
    <xf numFmtId="38" fontId="8" fillId="0" borderId="43" xfId="66" applyNumberFormat="1" applyFont="1" applyBorder="1" applyAlignment="1">
      <alignment horizontal="right" vertical="center"/>
      <protection/>
    </xf>
    <xf numFmtId="38" fontId="8" fillId="0" borderId="104" xfId="66" applyNumberFormat="1" applyFont="1" applyBorder="1" applyAlignment="1">
      <alignment horizontal="right" vertical="center"/>
      <protection/>
    </xf>
    <xf numFmtId="38" fontId="8" fillId="0" borderId="71" xfId="66" applyNumberFormat="1" applyFont="1" applyBorder="1" applyAlignment="1">
      <alignment horizontal="right" vertical="center"/>
      <protection/>
    </xf>
    <xf numFmtId="38" fontId="8" fillId="0" borderId="30" xfId="66" applyNumberFormat="1" applyFont="1" applyBorder="1" applyAlignment="1">
      <alignment horizontal="center" vertical="center"/>
      <protection/>
    </xf>
    <xf numFmtId="38" fontId="1" fillId="0" borderId="106" xfId="66" applyNumberFormat="1" applyBorder="1" applyAlignment="1">
      <alignment horizontal="left" vertical="center"/>
      <protection/>
    </xf>
    <xf numFmtId="38" fontId="1" fillId="0" borderId="117" xfId="66" applyNumberFormat="1" applyBorder="1" applyAlignment="1">
      <alignment horizontal="left" vertical="center"/>
      <protection/>
    </xf>
    <xf numFmtId="38" fontId="1" fillId="0" borderId="118" xfId="66" applyNumberFormat="1" applyBorder="1" applyAlignment="1">
      <alignment horizontal="left" vertical="center"/>
      <protection/>
    </xf>
    <xf numFmtId="38" fontId="8" fillId="0" borderId="44" xfId="51" applyFont="1" applyFill="1" applyBorder="1" applyAlignment="1" applyProtection="1">
      <alignment horizontal="right" vertical="center"/>
      <protection locked="0"/>
    </xf>
    <xf numFmtId="38" fontId="13" fillId="33" borderId="48" xfId="66" applyNumberFormat="1" applyFont="1" applyFill="1" applyBorder="1" applyAlignment="1" applyProtection="1">
      <alignment horizontal="left" vertical="center"/>
      <protection locked="0"/>
    </xf>
    <xf numFmtId="38" fontId="1" fillId="0" borderId="110" xfId="66" applyNumberFormat="1" applyBorder="1" applyAlignment="1">
      <alignment horizontal="left" vertical="center"/>
      <protection/>
    </xf>
    <xf numFmtId="38" fontId="1" fillId="0" borderId="119" xfId="66" applyNumberFormat="1" applyBorder="1" applyAlignment="1">
      <alignment horizontal="left" vertical="center"/>
      <protection/>
    </xf>
    <xf numFmtId="38" fontId="1" fillId="0" borderId="120" xfId="66" applyNumberFormat="1" applyBorder="1" applyAlignment="1">
      <alignment horizontal="left" vertical="center"/>
      <protection/>
    </xf>
    <xf numFmtId="38" fontId="13" fillId="33" borderId="58" xfId="66" applyNumberFormat="1" applyFont="1" applyFill="1" applyBorder="1" applyAlignment="1" applyProtection="1">
      <alignment horizontal="left" vertical="center"/>
      <protection locked="0"/>
    </xf>
    <xf numFmtId="38" fontId="1" fillId="0" borderId="50" xfId="66" applyNumberFormat="1" applyBorder="1" applyAlignment="1">
      <alignment horizontal="left" vertical="center"/>
      <protection/>
    </xf>
    <xf numFmtId="38" fontId="1" fillId="0" borderId="51" xfId="66" applyNumberFormat="1" applyBorder="1" applyAlignment="1">
      <alignment horizontal="left" vertical="center"/>
      <protection/>
    </xf>
    <xf numFmtId="38" fontId="1" fillId="0" borderId="83" xfId="66" applyNumberFormat="1" applyBorder="1" applyAlignment="1">
      <alignment horizontal="left" vertical="center"/>
      <protection/>
    </xf>
    <xf numFmtId="38" fontId="12" fillId="0" borderId="46" xfId="66" applyNumberFormat="1" applyFont="1" applyBorder="1" applyAlignment="1">
      <alignment horizontal="right" vertical="center"/>
      <protection/>
    </xf>
    <xf numFmtId="38" fontId="12" fillId="0" borderId="100" xfId="66" applyNumberFormat="1" applyFont="1" applyBorder="1" applyAlignment="1">
      <alignment horizontal="right" vertical="center"/>
      <protection/>
    </xf>
    <xf numFmtId="38" fontId="8" fillId="0" borderId="0" xfId="66" applyNumberFormat="1" applyFont="1" applyAlignment="1">
      <alignment vertical="center"/>
      <protection/>
    </xf>
    <xf numFmtId="38" fontId="8" fillId="0" borderId="46" xfId="66" applyNumberFormat="1" applyFont="1" applyBorder="1" applyAlignment="1">
      <alignment horizontal="right" vertical="center"/>
      <protection/>
    </xf>
    <xf numFmtId="38" fontId="8" fillId="0" borderId="100" xfId="66" applyNumberFormat="1" applyFont="1" applyBorder="1" applyAlignment="1">
      <alignment horizontal="right" vertical="center"/>
      <protection/>
    </xf>
    <xf numFmtId="38" fontId="8" fillId="33" borderId="66" xfId="51" applyFont="1" applyFill="1" applyBorder="1" applyAlignment="1" applyProtection="1">
      <alignment horizontal="right" vertical="center"/>
      <protection locked="0"/>
    </xf>
    <xf numFmtId="38" fontId="8" fillId="0" borderId="121" xfId="51" applyFont="1" applyFill="1" applyBorder="1" applyAlignment="1">
      <alignment horizontal="right" vertical="center"/>
    </xf>
    <xf numFmtId="38" fontId="8" fillId="0" borderId="67" xfId="51" applyFont="1" applyFill="1" applyBorder="1" applyAlignment="1" applyProtection="1">
      <alignment horizontal="right" vertical="center"/>
      <protection locked="0"/>
    </xf>
    <xf numFmtId="38" fontId="12" fillId="0" borderId="46" xfId="51" applyFont="1" applyFill="1" applyBorder="1" applyAlignment="1">
      <alignment horizontal="right" vertical="center"/>
    </xf>
    <xf numFmtId="38" fontId="12" fillId="0" borderId="100" xfId="51" applyFont="1" applyFill="1" applyBorder="1" applyAlignment="1">
      <alignment horizontal="right" vertical="center"/>
    </xf>
    <xf numFmtId="38" fontId="12" fillId="0" borderId="0" xfId="51" applyFont="1" applyFill="1" applyBorder="1" applyAlignment="1">
      <alignment horizontal="right" vertical="center"/>
    </xf>
    <xf numFmtId="38" fontId="1" fillId="0" borderId="46" xfId="66" applyNumberFormat="1" applyBorder="1" applyAlignment="1">
      <alignment horizontal="left" vertical="center"/>
      <protection/>
    </xf>
    <xf numFmtId="38" fontId="1" fillId="0" borderId="0" xfId="66" applyNumberFormat="1" applyAlignment="1">
      <alignment horizontal="left" vertical="center"/>
      <protection/>
    </xf>
    <xf numFmtId="38" fontId="1" fillId="0" borderId="47" xfId="66" applyNumberFormat="1" applyBorder="1" applyAlignment="1">
      <alignment horizontal="left" vertical="center"/>
      <protection/>
    </xf>
    <xf numFmtId="38" fontId="12" fillId="0" borderId="122" xfId="51" applyFont="1" applyFill="1" applyBorder="1" applyAlignment="1">
      <alignment horizontal="right" vertical="center"/>
    </xf>
    <xf numFmtId="38" fontId="12" fillId="0" borderId="123" xfId="51" applyFont="1" applyFill="1" applyBorder="1" applyAlignment="1">
      <alignment horizontal="right" vertical="center"/>
    </xf>
    <xf numFmtId="38" fontId="1" fillId="0" borderId="122" xfId="66" applyNumberFormat="1" applyBorder="1" applyAlignment="1">
      <alignment horizontal="left" vertical="center"/>
      <protection/>
    </xf>
    <xf numFmtId="38" fontId="1" fillId="0" borderId="124" xfId="66" applyNumberFormat="1" applyBorder="1" applyAlignment="1">
      <alignment horizontal="left" vertical="center"/>
      <protection/>
    </xf>
    <xf numFmtId="38" fontId="13" fillId="0" borderId="124" xfId="66" applyNumberFormat="1" applyFont="1" applyBorder="1" applyAlignment="1">
      <alignment horizontal="left" vertical="center"/>
      <protection/>
    </xf>
    <xf numFmtId="38" fontId="1" fillId="0" borderId="125" xfId="66" applyNumberFormat="1" applyBorder="1" applyAlignment="1">
      <alignment horizontal="left" vertical="center"/>
      <protection/>
    </xf>
    <xf numFmtId="38" fontId="12" fillId="0" borderId="126" xfId="51" applyFont="1" applyFill="1" applyBorder="1" applyAlignment="1">
      <alignment horizontal="right" vertical="center"/>
    </xf>
    <xf numFmtId="38" fontId="12" fillId="0" borderId="94" xfId="51" applyFont="1" applyFill="1" applyBorder="1" applyAlignment="1" applyProtection="1">
      <alignment horizontal="right" vertical="center"/>
      <protection locked="0"/>
    </xf>
    <xf numFmtId="38" fontId="1" fillId="0" borderId="40" xfId="66" applyNumberFormat="1" applyBorder="1" applyAlignment="1">
      <alignment horizontal="left" vertical="center"/>
      <protection/>
    </xf>
    <xf numFmtId="38" fontId="1" fillId="0" borderId="94" xfId="66" applyNumberFormat="1" applyBorder="1" applyAlignment="1">
      <alignment horizontal="left" vertical="center"/>
      <protection/>
    </xf>
    <xf numFmtId="38" fontId="13" fillId="0" borderId="94" xfId="66" applyNumberFormat="1" applyFont="1" applyBorder="1" applyAlignment="1">
      <alignment horizontal="left" vertical="center"/>
      <protection/>
    </xf>
    <xf numFmtId="38" fontId="1" fillId="0" borderId="127" xfId="66" applyNumberFormat="1" applyBorder="1" applyAlignment="1">
      <alignment horizontal="left" vertical="center"/>
      <protection/>
    </xf>
    <xf numFmtId="38" fontId="1" fillId="0" borderId="69" xfId="66" applyNumberFormat="1" applyBorder="1" applyAlignment="1">
      <alignment horizontal="left"/>
      <protection/>
    </xf>
    <xf numFmtId="38" fontId="80" fillId="0" borderId="0" xfId="66" applyNumberFormat="1" applyFont="1">
      <alignment/>
      <protection/>
    </xf>
    <xf numFmtId="38" fontId="8" fillId="0" borderId="50" xfId="51" applyFont="1" applyFill="1" applyBorder="1" applyAlignment="1" applyProtection="1">
      <alignment horizontal="right" vertical="center"/>
      <protection locked="0"/>
    </xf>
    <xf numFmtId="38" fontId="12" fillId="33" borderId="40" xfId="51" applyFont="1" applyFill="1" applyBorder="1" applyAlignment="1" applyProtection="1">
      <alignment horizontal="right" vertical="center"/>
      <protection locked="0"/>
    </xf>
    <xf numFmtId="38" fontId="8" fillId="0" borderId="128" xfId="51" applyFont="1" applyFill="1" applyBorder="1" applyAlignment="1" applyProtection="1">
      <alignment horizontal="right" vertical="center"/>
      <protection locked="0"/>
    </xf>
    <xf numFmtId="0" fontId="1" fillId="0" borderId="0" xfId="64" applyFont="1" applyAlignment="1">
      <alignment vertical="center"/>
      <protection/>
    </xf>
    <xf numFmtId="0" fontId="1" fillId="0" borderId="0" xfId="66" applyAlignment="1">
      <alignment horizontal="right" vertical="center"/>
      <protection/>
    </xf>
    <xf numFmtId="0" fontId="1" fillId="0" borderId="11" xfId="64" applyFont="1" applyBorder="1" applyAlignment="1">
      <alignment horizontal="center" vertical="center"/>
      <protection/>
    </xf>
    <xf numFmtId="0" fontId="1" fillId="0" borderId="11" xfId="64" applyFont="1" applyBorder="1" applyAlignment="1">
      <alignment horizontal="centerContinuous" vertical="center"/>
      <protection/>
    </xf>
    <xf numFmtId="0" fontId="1" fillId="0" borderId="12" xfId="64" applyFont="1" applyBorder="1" applyAlignment="1">
      <alignment horizontal="centerContinuous" vertical="center"/>
      <protection/>
    </xf>
    <xf numFmtId="0" fontId="1" fillId="0" borderId="72" xfId="64" applyFont="1" applyBorder="1" applyAlignment="1">
      <alignment horizontal="centerContinuous" vertical="center"/>
      <protection/>
    </xf>
    <xf numFmtId="0" fontId="1" fillId="0" borderId="43" xfId="64" applyFont="1" applyBorder="1" applyAlignment="1">
      <alignment horizontal="centerContinuous" vertical="center"/>
      <protection/>
    </xf>
    <xf numFmtId="0" fontId="1" fillId="0" borderId="48" xfId="64" applyFont="1" applyBorder="1" applyAlignment="1">
      <alignment horizontal="centerContinuous" vertical="center"/>
      <protection/>
    </xf>
    <xf numFmtId="0" fontId="1" fillId="0" borderId="71" xfId="64" applyFont="1" applyBorder="1" applyAlignment="1">
      <alignment horizontal="centerContinuous" vertical="center"/>
      <protection/>
    </xf>
    <xf numFmtId="0" fontId="1" fillId="0" borderId="10" xfId="64" applyFont="1" applyBorder="1" applyAlignment="1">
      <alignment horizontal="center" vertical="center"/>
      <protection/>
    </xf>
    <xf numFmtId="0" fontId="1" fillId="0" borderId="0" xfId="64" applyFont="1" applyAlignment="1">
      <alignment horizontal="center" vertical="center"/>
      <protection/>
    </xf>
    <xf numFmtId="0" fontId="1" fillId="0" borderId="10" xfId="64" applyFont="1" applyBorder="1" applyAlignment="1">
      <alignment vertical="center"/>
      <protection/>
    </xf>
    <xf numFmtId="38" fontId="1" fillId="0" borderId="10" xfId="49" applyFont="1" applyBorder="1" applyAlignment="1">
      <alignment vertical="center"/>
    </xf>
    <xf numFmtId="0" fontId="1" fillId="0" borderId="50" xfId="64" applyFont="1" applyBorder="1" applyAlignment="1">
      <alignment vertical="center"/>
      <protection/>
    </xf>
    <xf numFmtId="0" fontId="1" fillId="0" borderId="51" xfId="64" applyFont="1" applyBorder="1" applyAlignment="1">
      <alignment vertical="center"/>
      <protection/>
    </xf>
    <xf numFmtId="0" fontId="1" fillId="0" borderId="83" xfId="64" applyFont="1" applyBorder="1" applyAlignment="1">
      <alignment vertical="center"/>
      <protection/>
    </xf>
    <xf numFmtId="0" fontId="1" fillId="0" borderId="12" xfId="64" applyFont="1" applyBorder="1" applyAlignment="1">
      <alignment vertical="center"/>
      <protection/>
    </xf>
    <xf numFmtId="0" fontId="1" fillId="0" borderId="72" xfId="64" applyFont="1" applyBorder="1" applyAlignment="1">
      <alignment vertical="center"/>
      <protection/>
    </xf>
    <xf numFmtId="0" fontId="1" fillId="0" borderId="11" xfId="64" applyFont="1" applyBorder="1" applyAlignment="1">
      <alignment horizontal="left" vertical="center" indent="1"/>
      <protection/>
    </xf>
    <xf numFmtId="0" fontId="1" fillId="0" borderId="0" xfId="64" applyFont="1" applyAlignment="1">
      <alignment horizontal="left" vertical="center" indent="1"/>
      <protection/>
    </xf>
    <xf numFmtId="0" fontId="1" fillId="33" borderId="10" xfId="64" applyFont="1" applyFill="1" applyBorder="1" applyAlignment="1">
      <alignment vertical="center"/>
      <protection/>
    </xf>
    <xf numFmtId="0" fontId="26" fillId="0" borderId="0" xfId="62" applyFont="1">
      <alignment/>
      <protection/>
    </xf>
    <xf numFmtId="0" fontId="26" fillId="0" borderId="0" xfId="62" applyFont="1" applyAlignment="1">
      <alignment vertical="center"/>
      <protection/>
    </xf>
    <xf numFmtId="0" fontId="26" fillId="0" borderId="43" xfId="62" applyFont="1" applyBorder="1" applyAlignment="1">
      <alignment vertical="center"/>
      <protection/>
    </xf>
    <xf numFmtId="0" fontId="26" fillId="0" borderId="129" xfId="62" applyFont="1" applyBorder="1" applyAlignment="1">
      <alignment horizontal="center" vertical="center" wrapText="1"/>
      <protection/>
    </xf>
    <xf numFmtId="0" fontId="26" fillId="0" borderId="54" xfId="62" applyFont="1" applyBorder="1" applyAlignment="1">
      <alignment vertical="center"/>
      <protection/>
    </xf>
    <xf numFmtId="0" fontId="26" fillId="0" borderId="55" xfId="62" applyFont="1" applyBorder="1" applyAlignment="1">
      <alignment vertical="center"/>
      <protection/>
    </xf>
    <xf numFmtId="0" fontId="26" fillId="33" borderId="55" xfId="62" applyFont="1" applyFill="1" applyBorder="1" applyAlignment="1" applyProtection="1">
      <alignment vertical="center"/>
      <protection locked="0"/>
    </xf>
    <xf numFmtId="0" fontId="26" fillId="0" borderId="130" xfId="62" applyFont="1" applyBorder="1" applyAlignment="1">
      <alignment vertical="center"/>
      <protection/>
    </xf>
    <xf numFmtId="0" fontId="26" fillId="0" borderId="46" xfId="62" applyFont="1" applyBorder="1" applyAlignment="1">
      <alignment vertical="center"/>
      <protection/>
    </xf>
    <xf numFmtId="0" fontId="26" fillId="0" borderId="46" xfId="62" applyFont="1" applyBorder="1" applyAlignment="1">
      <alignment horizontal="center" vertical="center" wrapText="1"/>
      <protection/>
    </xf>
    <xf numFmtId="0" fontId="26" fillId="0" borderId="57" xfId="62" applyFont="1" applyBorder="1" applyAlignment="1">
      <alignment vertical="center"/>
      <protection/>
    </xf>
    <xf numFmtId="0" fontId="26" fillId="0" borderId="58" xfId="62" applyFont="1" applyBorder="1" applyAlignment="1">
      <alignment vertical="center"/>
      <protection/>
    </xf>
    <xf numFmtId="0" fontId="26" fillId="33" borderId="58" xfId="62" applyFont="1" applyFill="1" applyBorder="1" applyAlignment="1" applyProtection="1">
      <alignment vertical="center"/>
      <protection locked="0"/>
    </xf>
    <xf numFmtId="0" fontId="26" fillId="0" borderId="131" xfId="62" applyFont="1" applyBorder="1" applyAlignment="1">
      <alignment vertical="center"/>
      <protection/>
    </xf>
    <xf numFmtId="0" fontId="26" fillId="0" borderId="63" xfId="62" applyFont="1" applyBorder="1" applyAlignment="1">
      <alignment vertical="center"/>
      <protection/>
    </xf>
    <xf numFmtId="0" fontId="26" fillId="0" borderId="64" xfId="62" applyFont="1" applyBorder="1" applyAlignment="1">
      <alignment vertical="center"/>
      <protection/>
    </xf>
    <xf numFmtId="0" fontId="26" fillId="33" borderId="64" xfId="62" applyFont="1" applyFill="1" applyBorder="1" applyAlignment="1" applyProtection="1">
      <alignment vertical="center"/>
      <protection locked="0"/>
    </xf>
    <xf numFmtId="0" fontId="26" fillId="0" borderId="132" xfId="62" applyFont="1" applyBorder="1" applyAlignment="1">
      <alignment vertical="center"/>
      <protection/>
    </xf>
    <xf numFmtId="0" fontId="26" fillId="0" borderId="60" xfId="62" applyFont="1" applyBorder="1" applyAlignment="1">
      <alignment vertical="center"/>
      <protection/>
    </xf>
    <xf numFmtId="0" fontId="26" fillId="0" borderId="61" xfId="62" applyFont="1" applyBorder="1" applyAlignment="1">
      <alignment vertical="center"/>
      <protection/>
    </xf>
    <xf numFmtId="0" fontId="26" fillId="0" borderId="72" xfId="62" applyFont="1" applyBorder="1" applyAlignment="1">
      <alignment horizontal="center" vertical="center"/>
      <protection/>
    </xf>
    <xf numFmtId="0" fontId="26" fillId="0" borderId="11" xfId="62" applyFont="1" applyBorder="1" applyAlignment="1">
      <alignment vertical="center"/>
      <protection/>
    </xf>
    <xf numFmtId="0" fontId="26" fillId="33" borderId="12" xfId="62" applyFont="1" applyFill="1" applyBorder="1" applyAlignment="1" applyProtection="1">
      <alignment vertical="center"/>
      <protection locked="0"/>
    </xf>
    <xf numFmtId="0" fontId="26" fillId="0" borderId="12" xfId="62" applyFont="1" applyBorder="1" applyAlignment="1">
      <alignment vertical="center"/>
      <protection/>
    </xf>
    <xf numFmtId="0" fontId="26" fillId="33" borderId="12" xfId="62" applyFont="1" applyFill="1" applyBorder="1" applyAlignment="1">
      <alignment vertical="center"/>
      <protection/>
    </xf>
    <xf numFmtId="0" fontId="26" fillId="0" borderId="12" xfId="62" applyFont="1" applyBorder="1" applyAlignment="1" applyProtection="1">
      <alignment vertical="center"/>
      <protection locked="0"/>
    </xf>
    <xf numFmtId="0" fontId="26" fillId="0" borderId="72" xfId="62" applyFont="1" applyBorder="1" applyAlignment="1">
      <alignment vertical="center"/>
      <protection/>
    </xf>
    <xf numFmtId="0" fontId="26" fillId="0" borderId="50" xfId="62" applyFont="1" applyBorder="1" applyAlignment="1">
      <alignment horizontal="center" vertical="center" wrapText="1"/>
      <protection/>
    </xf>
    <xf numFmtId="0" fontId="26" fillId="0" borderId="11"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46" xfId="62" applyFont="1" applyBorder="1">
      <alignment/>
      <protection/>
    </xf>
    <xf numFmtId="0" fontId="26" fillId="0" borderId="50" xfId="62" applyFont="1" applyBorder="1">
      <alignment/>
      <protection/>
    </xf>
    <xf numFmtId="0" fontId="26" fillId="0" borderId="129" xfId="62" applyFont="1" applyBorder="1" applyAlignment="1">
      <alignment horizontal="center"/>
      <protection/>
    </xf>
    <xf numFmtId="0" fontId="26" fillId="0" borderId="129" xfId="62" applyFont="1" applyBorder="1" applyAlignment="1">
      <alignment horizontal="center" vertical="center"/>
      <protection/>
    </xf>
    <xf numFmtId="0" fontId="26" fillId="0" borderId="35" xfId="62" applyFont="1" applyBorder="1" applyAlignment="1">
      <alignment horizontal="center"/>
      <protection/>
    </xf>
    <xf numFmtId="0" fontId="26" fillId="0" borderId="35" xfId="62" applyFont="1" applyBorder="1" applyAlignment="1">
      <alignment horizontal="center" vertical="center"/>
      <protection/>
    </xf>
    <xf numFmtId="0" fontId="26" fillId="33" borderId="55" xfId="62" applyFont="1" applyFill="1" applyBorder="1" applyAlignment="1">
      <alignment vertical="center"/>
      <protection/>
    </xf>
    <xf numFmtId="0" fontId="26" fillId="0" borderId="55" xfId="62" applyFont="1" applyBorder="1" applyAlignment="1" applyProtection="1">
      <alignment vertical="center"/>
      <protection locked="0"/>
    </xf>
    <xf numFmtId="0" fontId="26" fillId="0" borderId="50" xfId="62" applyFont="1" applyBorder="1" applyAlignment="1">
      <alignment horizontal="center" vertical="center"/>
      <protection/>
    </xf>
    <xf numFmtId="0" fontId="26" fillId="0" borderId="50" xfId="62" applyFont="1" applyBorder="1" applyAlignment="1">
      <alignment horizontal="center"/>
      <protection/>
    </xf>
    <xf numFmtId="0" fontId="26" fillId="0" borderId="0" xfId="62" applyFont="1" applyAlignment="1">
      <alignment vertical="top"/>
      <protection/>
    </xf>
    <xf numFmtId="0" fontId="26" fillId="0" borderId="0" xfId="62" applyFont="1" applyAlignment="1">
      <alignment horizontal="right" vertical="top"/>
      <protection/>
    </xf>
    <xf numFmtId="0" fontId="26" fillId="0" borderId="133" xfId="62" applyFont="1" applyBorder="1" applyAlignment="1">
      <alignment vertical="center"/>
      <protection/>
    </xf>
    <xf numFmtId="0" fontId="26" fillId="0" borderId="134" xfId="62" applyFont="1" applyBorder="1" applyAlignment="1">
      <alignment horizontal="center" vertical="center"/>
      <protection/>
    </xf>
    <xf numFmtId="0" fontId="26" fillId="0" borderId="135" xfId="62" applyFont="1" applyBorder="1" applyAlignment="1">
      <alignment vertical="center"/>
      <protection/>
    </xf>
    <xf numFmtId="0" fontId="26" fillId="33" borderId="11" xfId="62" applyFont="1" applyFill="1" applyBorder="1" applyAlignment="1" applyProtection="1">
      <alignment vertical="center"/>
      <protection locked="0"/>
    </xf>
    <xf numFmtId="38" fontId="26" fillId="33" borderId="11" xfId="49" applyFont="1" applyFill="1" applyBorder="1" applyAlignment="1" applyProtection="1">
      <alignment vertical="center"/>
      <protection locked="0"/>
    </xf>
    <xf numFmtId="0" fontId="26" fillId="0" borderId="11" xfId="62" applyFont="1" applyBorder="1" applyAlignment="1">
      <alignment vertical="center" shrinkToFit="1"/>
      <protection/>
    </xf>
    <xf numFmtId="0" fontId="26" fillId="0" borderId="135" xfId="62" applyFont="1" applyBorder="1" applyAlignment="1">
      <alignment horizontal="center" vertical="center"/>
      <protection/>
    </xf>
    <xf numFmtId="38" fontId="26" fillId="0" borderId="12" xfId="62" applyNumberFormat="1" applyFont="1" applyBorder="1" applyAlignment="1">
      <alignment vertical="center"/>
      <protection/>
    </xf>
    <xf numFmtId="0" fontId="26" fillId="0" borderId="136" xfId="62" applyFont="1" applyBorder="1" applyAlignment="1">
      <alignment horizontal="center" vertical="center"/>
      <protection/>
    </xf>
    <xf numFmtId="0" fontId="26" fillId="0" borderId="136" xfId="62" applyFont="1" applyBorder="1" applyAlignment="1">
      <alignment vertical="center"/>
      <protection/>
    </xf>
    <xf numFmtId="0" fontId="26" fillId="0" borderId="137" xfId="62" applyFont="1" applyBorder="1" applyAlignment="1">
      <alignment vertical="center"/>
      <protection/>
    </xf>
    <xf numFmtId="0" fontId="26" fillId="0" borderId="138" xfId="62" applyFont="1" applyBorder="1" applyAlignment="1">
      <alignment vertical="center"/>
      <protection/>
    </xf>
    <xf numFmtId="0" fontId="26" fillId="0" borderId="139" xfId="62" applyFont="1" applyBorder="1" applyAlignment="1">
      <alignment vertical="center"/>
      <protection/>
    </xf>
    <xf numFmtId="38" fontId="26" fillId="0" borderId="139" xfId="62" applyNumberFormat="1" applyFont="1" applyBorder="1" applyAlignment="1">
      <alignment vertical="center"/>
      <protection/>
    </xf>
    <xf numFmtId="0" fontId="26" fillId="0" borderId="140" xfId="62" applyFont="1" applyBorder="1" applyAlignment="1">
      <alignment vertical="center"/>
      <protection/>
    </xf>
    <xf numFmtId="0" fontId="26" fillId="0" borderId="141" xfId="62" applyFont="1" applyBorder="1" applyAlignment="1">
      <alignment vertical="center"/>
      <protection/>
    </xf>
    <xf numFmtId="0" fontId="26" fillId="0" borderId="142" xfId="62" applyFont="1" applyBorder="1" applyAlignment="1">
      <alignment vertical="center"/>
      <protection/>
    </xf>
    <xf numFmtId="0" fontId="26" fillId="0" borderId="143" xfId="62" applyFont="1" applyBorder="1" applyAlignment="1">
      <alignment vertical="center"/>
      <protection/>
    </xf>
    <xf numFmtId="0" fontId="26" fillId="0" borderId="144" xfId="62" applyFont="1" applyBorder="1" applyAlignment="1">
      <alignment horizontal="center" vertical="center"/>
      <protection/>
    </xf>
    <xf numFmtId="0" fontId="26" fillId="0" borderId="145" xfId="62" applyFont="1" applyBorder="1" applyAlignment="1">
      <alignment vertical="center"/>
      <protection/>
    </xf>
    <xf numFmtId="0" fontId="26" fillId="0" borderId="146" xfId="62" applyFont="1" applyBorder="1" applyAlignment="1">
      <alignment vertical="center"/>
      <protection/>
    </xf>
    <xf numFmtId="0" fontId="26" fillId="0" borderId="146" xfId="62" applyFont="1" applyBorder="1">
      <alignment/>
      <protection/>
    </xf>
    <xf numFmtId="0" fontId="1" fillId="33" borderId="0" xfId="0" applyFont="1" applyFill="1" applyBorder="1" applyAlignment="1">
      <alignment/>
    </xf>
    <xf numFmtId="0" fontId="1" fillId="0" borderId="0" xfId="0" applyFont="1" applyFill="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82" fillId="0" borderId="0" xfId="0" applyFont="1" applyAlignment="1">
      <alignment horizontal="center" shrinkToFit="1"/>
    </xf>
    <xf numFmtId="0" fontId="10" fillId="0" borderId="0" xfId="0" applyFont="1" applyFill="1" applyAlignment="1">
      <alignment horizontal="center"/>
    </xf>
    <xf numFmtId="0" fontId="21" fillId="0" borderId="0" xfId="0" applyFont="1" applyFill="1" applyAlignment="1">
      <alignment horizontal="center"/>
    </xf>
    <xf numFmtId="0" fontId="1" fillId="33" borderId="0" xfId="0" applyFont="1" applyFill="1" applyAlignment="1">
      <alignment horizontal="center"/>
    </xf>
    <xf numFmtId="0" fontId="1" fillId="33" borderId="0" xfId="0" applyFont="1" applyFill="1" applyAlignment="1">
      <alignment horizontal="left" shrinkToFit="1"/>
    </xf>
    <xf numFmtId="0" fontId="1" fillId="0" borderId="0" xfId="0" applyFont="1" applyFill="1" applyAlignment="1">
      <alignment horizontal="right" shrinkToFit="1"/>
    </xf>
    <xf numFmtId="0" fontId="1" fillId="33" borderId="0" xfId="0" applyFont="1" applyFill="1" applyAlignment="1">
      <alignment horizontal="left"/>
    </xf>
    <xf numFmtId="0" fontId="1" fillId="0" borderId="0" xfId="0" applyFont="1" applyAlignment="1">
      <alignment horizontal="right" shrinkToFit="1"/>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89" xfId="0" applyFont="1" applyBorder="1" applyAlignment="1">
      <alignment horizontal="center" vertical="center"/>
    </xf>
    <xf numFmtId="0" fontId="1" fillId="0" borderId="147" xfId="0" applyFont="1" applyBorder="1" applyAlignment="1">
      <alignment horizontal="center" vertical="center"/>
    </xf>
    <xf numFmtId="189" fontId="15" fillId="33" borderId="148" xfId="0" applyNumberFormat="1" applyFont="1" applyFill="1" applyBorder="1" applyAlignment="1">
      <alignment horizontal="right" vertical="center"/>
    </xf>
    <xf numFmtId="189" fontId="15" fillId="33" borderId="72" xfId="0" applyNumberFormat="1" applyFont="1" applyFill="1" applyBorder="1" applyAlignment="1">
      <alignment horizontal="right" vertical="center"/>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72" xfId="0" applyFont="1" applyFill="1" applyBorder="1" applyAlignment="1">
      <alignment horizontal="left" vertical="center"/>
    </xf>
    <xf numFmtId="189" fontId="15" fillId="0" borderId="149" xfId="0" applyNumberFormat="1" applyFont="1" applyBorder="1" applyAlignment="1">
      <alignment horizontal="right" vertical="center"/>
    </xf>
    <xf numFmtId="189" fontId="15" fillId="0" borderId="78" xfId="0" applyNumberFormat="1" applyFont="1" applyBorder="1" applyAlignment="1">
      <alignment horizontal="right" vertical="center"/>
    </xf>
    <xf numFmtId="0" fontId="1" fillId="0" borderId="91" xfId="0" applyFont="1" applyBorder="1" applyAlignment="1">
      <alignment horizontal="left" vertical="center"/>
    </xf>
    <xf numFmtId="0" fontId="1" fillId="0" borderId="90" xfId="0" applyFont="1" applyBorder="1" applyAlignment="1">
      <alignment horizontal="left" vertical="center"/>
    </xf>
    <xf numFmtId="0" fontId="1" fillId="0" borderId="78" xfId="0" applyFont="1" applyBorder="1" applyAlignment="1">
      <alignment horizontal="left" vertical="center"/>
    </xf>
    <xf numFmtId="189" fontId="15" fillId="0" borderId="148" xfId="0" applyNumberFormat="1" applyFont="1" applyBorder="1" applyAlignment="1">
      <alignment horizontal="right" vertical="center"/>
    </xf>
    <xf numFmtId="189" fontId="15" fillId="0" borderId="72" xfId="0" applyNumberFormat="1" applyFont="1" applyBorder="1" applyAlignment="1">
      <alignment horizontal="right" vertical="center"/>
    </xf>
    <xf numFmtId="189" fontId="1" fillId="33" borderId="150" xfId="0" applyNumberFormat="1" applyFont="1" applyFill="1" applyBorder="1" applyAlignment="1">
      <alignment horizontal="right" vertical="center"/>
    </xf>
    <xf numFmtId="189" fontId="1" fillId="33" borderId="71" xfId="0" applyNumberFormat="1" applyFont="1" applyFill="1" applyBorder="1" applyAlignment="1">
      <alignment horizontal="right" vertical="center"/>
    </xf>
    <xf numFmtId="189" fontId="1" fillId="33" borderId="82" xfId="0" applyNumberFormat="1" applyFont="1" applyFill="1" applyBorder="1" applyAlignment="1">
      <alignment horizontal="right" vertical="center"/>
    </xf>
    <xf numFmtId="189" fontId="1" fillId="33" borderId="83" xfId="0" applyNumberFormat="1" applyFont="1" applyFill="1" applyBorder="1" applyAlignment="1">
      <alignment horizontal="right" vertical="center"/>
    </xf>
    <xf numFmtId="0" fontId="1" fillId="33" borderId="10" xfId="0" applyFont="1" applyFill="1" applyBorder="1" applyAlignment="1">
      <alignment vertical="center" shrinkToFit="1"/>
    </xf>
    <xf numFmtId="189" fontId="1" fillId="0" borderId="150" xfId="0" applyNumberFormat="1" applyFont="1" applyBorder="1" applyAlignment="1">
      <alignment horizontal="right" vertical="center"/>
    </xf>
    <xf numFmtId="189" fontId="1" fillId="0" borderId="71" xfId="0" applyNumberFormat="1" applyFont="1" applyBorder="1" applyAlignment="1">
      <alignment horizontal="right" vertical="center"/>
    </xf>
    <xf numFmtId="189" fontId="1" fillId="0" borderId="151" xfId="0" applyNumberFormat="1" applyFont="1" applyBorder="1" applyAlignment="1">
      <alignment horizontal="right" vertical="center"/>
    </xf>
    <xf numFmtId="189" fontId="1" fillId="0" borderId="88" xfId="0" applyNumberFormat="1" applyFont="1" applyBorder="1" applyAlignment="1">
      <alignment horizontal="right" vertical="center"/>
    </xf>
    <xf numFmtId="0" fontId="1" fillId="0" borderId="10" xfId="0" applyFont="1" applyBorder="1" applyAlignment="1">
      <alignment horizontal="center" vertical="center"/>
    </xf>
    <xf numFmtId="0" fontId="1" fillId="0" borderId="77" xfId="0" applyFont="1" applyBorder="1" applyAlignment="1">
      <alignment horizontal="center" vertical="center"/>
    </xf>
    <xf numFmtId="0" fontId="1" fillId="0" borderId="89" xfId="0" applyFont="1" applyBorder="1" applyAlignment="1">
      <alignment horizontal="center" vertical="center" wrapText="1"/>
    </xf>
    <xf numFmtId="0" fontId="1" fillId="0" borderId="147" xfId="0" applyFont="1" applyBorder="1" applyAlignment="1">
      <alignment horizontal="center" vertical="center" wrapText="1"/>
    </xf>
    <xf numFmtId="0" fontId="1" fillId="0" borderId="75" xfId="0" applyFont="1" applyBorder="1" applyAlignment="1">
      <alignment horizontal="center" vertical="center" wrapText="1"/>
    </xf>
    <xf numFmtId="0" fontId="0" fillId="0" borderId="147" xfId="0" applyBorder="1" applyAlignment="1">
      <alignment horizontal="center" vertical="center" wrapText="1"/>
    </xf>
    <xf numFmtId="0" fontId="0" fillId="0" borderId="75" xfId="0" applyBorder="1" applyAlignment="1">
      <alignment horizontal="center" vertical="center" wrapText="1"/>
    </xf>
    <xf numFmtId="0" fontId="1" fillId="0" borderId="22" xfId="0" applyFont="1" applyBorder="1" applyAlignment="1">
      <alignment horizontal="center" vertical="center" wrapText="1"/>
    </xf>
    <xf numFmtId="0" fontId="1" fillId="0" borderId="152" xfId="0" applyFont="1" applyBorder="1" applyAlignment="1">
      <alignment horizontal="center" vertical="center" wrapText="1"/>
    </xf>
    <xf numFmtId="0" fontId="1" fillId="33" borderId="0" xfId="0" applyFont="1" applyFill="1" applyAlignment="1">
      <alignment horizontal="left" vertical="center" indent="4"/>
    </xf>
    <xf numFmtId="0" fontId="1" fillId="33" borderId="149" xfId="0" applyFont="1" applyFill="1" applyBorder="1" applyAlignment="1">
      <alignment horizontal="center" vertical="center"/>
    </xf>
    <xf numFmtId="0" fontId="1" fillId="33" borderId="78" xfId="0" applyFont="1" applyFill="1" applyBorder="1" applyAlignment="1">
      <alignment horizontal="center" vertical="center"/>
    </xf>
    <xf numFmtId="0" fontId="1" fillId="33" borderId="91" xfId="0" applyFont="1" applyFill="1" applyBorder="1" applyAlignment="1">
      <alignment horizontal="left" vertical="center"/>
    </xf>
    <xf numFmtId="0" fontId="1" fillId="33" borderId="90" xfId="0" applyFont="1" applyFill="1" applyBorder="1" applyAlignment="1">
      <alignment horizontal="left" vertical="center"/>
    </xf>
    <xf numFmtId="0" fontId="1" fillId="33" borderId="79" xfId="0" applyFont="1" applyFill="1" applyBorder="1" applyAlignment="1">
      <alignment horizontal="left" vertical="center"/>
    </xf>
    <xf numFmtId="0" fontId="15" fillId="0" borderId="149" xfId="0" applyFont="1" applyBorder="1" applyAlignment="1">
      <alignment horizontal="center" vertical="center"/>
    </xf>
    <xf numFmtId="0" fontId="15" fillId="0" borderId="78" xfId="0" applyFont="1" applyBorder="1" applyAlignment="1">
      <alignment horizontal="center" vertical="center"/>
    </xf>
    <xf numFmtId="0" fontId="15" fillId="0" borderId="69" xfId="0" applyFont="1" applyBorder="1" applyAlignment="1">
      <alignment horizontal="left" vertical="top" wrapText="1"/>
    </xf>
    <xf numFmtId="0" fontId="15" fillId="0" borderId="0" xfId="0" applyFont="1" applyAlignment="1">
      <alignment horizontal="left" vertical="top" wrapText="1"/>
    </xf>
    <xf numFmtId="0" fontId="1" fillId="0" borderId="153" xfId="0" applyFont="1" applyBorder="1" applyAlignment="1">
      <alignment horizontal="center" vertical="center"/>
    </xf>
    <xf numFmtId="0" fontId="1" fillId="0" borderId="86" xfId="0" applyFont="1" applyBorder="1" applyAlignment="1">
      <alignment horizontal="center" vertical="center"/>
    </xf>
    <xf numFmtId="0" fontId="1" fillId="0" borderId="73" xfId="0" applyFont="1" applyBorder="1" applyAlignment="1">
      <alignment horizontal="center" vertical="center"/>
    </xf>
    <xf numFmtId="0" fontId="1" fillId="0" borderId="89" xfId="0" applyFont="1" applyBorder="1" applyAlignment="1">
      <alignment horizontal="center" vertical="center" shrinkToFit="1"/>
    </xf>
    <xf numFmtId="0" fontId="1" fillId="0" borderId="75" xfId="0" applyFont="1" applyBorder="1" applyAlignment="1">
      <alignment horizontal="center" vertical="center" shrinkToFit="1"/>
    </xf>
    <xf numFmtId="0" fontId="20" fillId="0" borderId="0" xfId="0" applyFont="1" applyAlignment="1">
      <alignment horizontal="center" vertical="center"/>
    </xf>
    <xf numFmtId="0" fontId="1" fillId="0" borderId="0" xfId="0" applyFont="1" applyFill="1" applyAlignment="1">
      <alignment horizontal="left" vertical="center" wrapText="1"/>
    </xf>
    <xf numFmtId="0" fontId="1" fillId="0" borderId="15" xfId="0" applyFont="1" applyFill="1" applyBorder="1" applyAlignment="1">
      <alignment horizontal="left" wrapText="1"/>
    </xf>
    <xf numFmtId="0" fontId="1" fillId="0" borderId="0" xfId="0" applyFont="1" applyFill="1" applyBorder="1" applyAlignment="1">
      <alignment horizontal="lef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72" xfId="0" applyFont="1" applyBorder="1" applyAlignment="1">
      <alignment horizontal="center"/>
    </xf>
    <xf numFmtId="192" fontId="1" fillId="33" borderId="10" xfId="0" applyNumberFormat="1" applyFont="1" applyFill="1" applyBorder="1" applyAlignment="1">
      <alignment horizontal="right"/>
    </xf>
    <xf numFmtId="0" fontId="1" fillId="0" borderId="10" xfId="0" applyFont="1" applyBorder="1" applyAlignment="1">
      <alignment horizontal="center"/>
    </xf>
    <xf numFmtId="192" fontId="1" fillId="33" borderId="11" xfId="0" applyNumberFormat="1" applyFont="1" applyFill="1" applyBorder="1" applyAlignment="1">
      <alignment horizontal="right"/>
    </xf>
    <xf numFmtId="192" fontId="1" fillId="33" borderId="72" xfId="0" applyNumberFormat="1" applyFont="1" applyFill="1" applyBorder="1" applyAlignment="1">
      <alignment horizontal="right"/>
    </xf>
    <xf numFmtId="0" fontId="1" fillId="0" borderId="11" xfId="0" applyFont="1" applyBorder="1" applyAlignment="1">
      <alignment horizontal="center" vertical="center"/>
    </xf>
    <xf numFmtId="0" fontId="1" fillId="0" borderId="72" xfId="0" applyFont="1" applyBorder="1" applyAlignment="1">
      <alignment horizontal="center" vertical="center"/>
    </xf>
    <xf numFmtId="0" fontId="1" fillId="0" borderId="43"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71" xfId="0" applyFont="1" applyBorder="1" applyAlignment="1">
      <alignment horizontal="center" vertical="center" shrinkToFit="1"/>
    </xf>
    <xf numFmtId="0" fontId="12" fillId="0" borderId="11" xfId="0" applyFont="1" applyBorder="1" applyAlignment="1">
      <alignment horizontal="center" shrinkToFit="1"/>
    </xf>
    <xf numFmtId="0" fontId="12" fillId="0" borderId="12" xfId="0" applyFont="1" applyBorder="1" applyAlignment="1">
      <alignment horizontal="center" shrinkToFit="1"/>
    </xf>
    <xf numFmtId="0" fontId="12" fillId="0" borderId="72" xfId="0" applyFont="1" applyBorder="1" applyAlignment="1">
      <alignment horizontal="center" shrinkToFit="1"/>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54" xfId="0" applyFont="1" applyFill="1" applyBorder="1" applyAlignment="1">
      <alignment horizontal="center"/>
    </xf>
    <xf numFmtId="191" fontId="1" fillId="33" borderId="155" xfId="0" applyNumberFormat="1" applyFont="1" applyFill="1" applyBorder="1" applyAlignment="1">
      <alignment horizontal="right"/>
    </xf>
    <xf numFmtId="191" fontId="1" fillId="33" borderId="72" xfId="0" applyNumberFormat="1" applyFont="1" applyFill="1" applyBorder="1" applyAlignment="1">
      <alignment horizontal="right"/>
    </xf>
    <xf numFmtId="0" fontId="1" fillId="33" borderId="51" xfId="0" applyFont="1" applyFill="1" applyBorder="1" applyAlignment="1">
      <alignment horizontal="left"/>
    </xf>
    <xf numFmtId="0" fontId="1" fillId="33" borderId="12" xfId="0" applyFont="1" applyFill="1" applyBorder="1" applyAlignment="1">
      <alignment horizontal="left"/>
    </xf>
    <xf numFmtId="0" fontId="8" fillId="33" borderId="51" xfId="0" applyFont="1" applyFill="1" applyBorder="1" applyAlignment="1">
      <alignment vertical="center"/>
    </xf>
    <xf numFmtId="0" fontId="8" fillId="33" borderId="83" xfId="0" applyFont="1" applyFill="1" applyBorder="1" applyAlignment="1">
      <alignment vertical="center"/>
    </xf>
    <xf numFmtId="0" fontId="12" fillId="33" borderId="11" xfId="0" applyFont="1" applyFill="1" applyBorder="1" applyAlignment="1">
      <alignment horizontal="left"/>
    </xf>
    <xf numFmtId="0" fontId="12" fillId="33" borderId="12" xfId="0" applyFont="1" applyFill="1" applyBorder="1" applyAlignment="1">
      <alignment horizontal="left"/>
    </xf>
    <xf numFmtId="0" fontId="12" fillId="33" borderId="72" xfId="0" applyFont="1" applyFill="1" applyBorder="1" applyAlignment="1">
      <alignment horizontal="left"/>
    </xf>
    <xf numFmtId="0" fontId="12" fillId="0" borderId="43" xfId="0" applyFont="1" applyBorder="1" applyAlignment="1">
      <alignment horizontal="center" shrinkToFit="1"/>
    </xf>
    <xf numFmtId="0" fontId="12" fillId="0" borderId="48" xfId="0" applyFont="1" applyBorder="1" applyAlignment="1">
      <alignment horizontal="center" shrinkToFit="1"/>
    </xf>
    <xf numFmtId="0" fontId="12" fillId="0" borderId="71" xfId="0" applyFont="1" applyBorder="1" applyAlignment="1">
      <alignment horizontal="center" shrinkToFit="1"/>
    </xf>
    <xf numFmtId="0" fontId="1" fillId="33" borderId="11" xfId="0" applyFont="1" applyFill="1" applyBorder="1" applyAlignment="1">
      <alignment horizontal="left"/>
    </xf>
    <xf numFmtId="0" fontId="1" fillId="33" borderId="72" xfId="0" applyFont="1" applyFill="1" applyBorder="1" applyAlignment="1">
      <alignment horizontal="left"/>
    </xf>
    <xf numFmtId="0" fontId="12" fillId="0" borderId="50" xfId="0" applyFont="1" applyBorder="1" applyAlignment="1">
      <alignment horizontal="center" shrinkToFit="1"/>
    </xf>
    <xf numFmtId="0" fontId="12" fillId="0" borderId="83" xfId="0" applyFont="1" applyBorder="1" applyAlignment="1">
      <alignment horizontal="center" shrinkToFit="1"/>
    </xf>
    <xf numFmtId="0" fontId="1" fillId="0" borderId="43" xfId="0" applyFont="1" applyBorder="1" applyAlignment="1">
      <alignment horizontal="center" vertical="center"/>
    </xf>
    <xf numFmtId="0" fontId="1" fillId="0" borderId="48" xfId="0" applyFont="1" applyBorder="1" applyAlignment="1">
      <alignment horizontal="center" vertical="center"/>
    </xf>
    <xf numFmtId="0" fontId="1" fillId="0" borderId="71"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83" xfId="0" applyFont="1" applyBorder="1" applyAlignment="1">
      <alignment horizontal="center" vertical="center"/>
    </xf>
    <xf numFmtId="0" fontId="1" fillId="0" borderId="11" xfId="0" applyFont="1" applyBorder="1" applyAlignment="1">
      <alignment horizontal="center" vertical="center" shrinkToFit="1"/>
    </xf>
    <xf numFmtId="0" fontId="1" fillId="0" borderId="72" xfId="0" applyFont="1" applyBorder="1" applyAlignment="1">
      <alignment horizontal="center" vertical="center" shrinkToFi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72" xfId="0" applyFont="1" applyBorder="1" applyAlignment="1">
      <alignment horizontal="center" vertical="center"/>
    </xf>
    <xf numFmtId="0" fontId="1" fillId="33" borderId="156" xfId="65" applyFill="1" applyBorder="1" applyAlignment="1">
      <alignment horizontal="center" vertical="center" shrinkToFit="1"/>
      <protection/>
    </xf>
    <xf numFmtId="0" fontId="1" fillId="33" borderId="157" xfId="65" applyFill="1" applyBorder="1" applyAlignment="1">
      <alignment horizontal="center" vertical="center" shrinkToFit="1"/>
      <protection/>
    </xf>
    <xf numFmtId="0" fontId="1" fillId="33" borderId="25" xfId="65" applyFill="1" applyBorder="1" applyAlignment="1">
      <alignment horizontal="center" vertical="center" shrinkToFit="1"/>
      <protection/>
    </xf>
    <xf numFmtId="0" fontId="1" fillId="33" borderId="158" xfId="65" applyFill="1" applyBorder="1" applyAlignment="1">
      <alignment horizontal="center" vertical="center" shrinkToFit="1"/>
      <protection/>
    </xf>
    <xf numFmtId="0" fontId="15" fillId="0" borderId="159" xfId="65" applyFont="1" applyBorder="1" applyAlignment="1">
      <alignment horizontal="center" vertical="center"/>
      <protection/>
    </xf>
    <xf numFmtId="0" fontId="1" fillId="0" borderId="160" xfId="65" applyBorder="1" applyAlignment="1">
      <alignment horizontal="center" vertical="center"/>
      <protection/>
    </xf>
    <xf numFmtId="0" fontId="1" fillId="0" borderId="161" xfId="65" applyBorder="1" applyAlignment="1">
      <alignment horizontal="center" vertical="center"/>
      <protection/>
    </xf>
    <xf numFmtId="0" fontId="1" fillId="0" borderId="156" xfId="65" applyBorder="1" applyAlignment="1">
      <alignment horizontal="center" vertical="center" shrinkToFit="1"/>
      <protection/>
    </xf>
    <xf numFmtId="0" fontId="1" fillId="0" borderId="157" xfId="65" applyBorder="1" applyAlignment="1">
      <alignment horizontal="center" vertical="center" shrinkToFit="1"/>
      <protection/>
    </xf>
    <xf numFmtId="0" fontId="1" fillId="0" borderId="25" xfId="65" applyBorder="1" applyAlignment="1">
      <alignment horizontal="center" vertical="center" shrinkToFit="1"/>
      <protection/>
    </xf>
    <xf numFmtId="0" fontId="1" fillId="0" borderId="158" xfId="65" applyBorder="1" applyAlignment="1">
      <alignment horizontal="center" vertical="center" shrinkToFit="1"/>
      <protection/>
    </xf>
    <xf numFmtId="38" fontId="8" fillId="0" borderId="162" xfId="51" applyFont="1" applyFill="1" applyBorder="1" applyAlignment="1">
      <alignment horizontal="right" vertical="center"/>
    </xf>
    <xf numFmtId="38" fontId="8" fillId="0" borderId="102" xfId="51" applyFont="1" applyFill="1" applyBorder="1" applyAlignment="1">
      <alignment horizontal="right" vertical="center"/>
    </xf>
    <xf numFmtId="38" fontId="8" fillId="0" borderId="163" xfId="51" applyFont="1" applyFill="1" applyBorder="1" applyAlignment="1" applyProtection="1">
      <alignment horizontal="right" vertical="center"/>
      <protection locked="0"/>
    </xf>
    <xf numFmtId="38" fontId="8" fillId="0" borderId="44" xfId="51" applyFont="1" applyFill="1" applyBorder="1" applyAlignment="1" applyProtection="1">
      <alignment horizontal="right" vertical="center"/>
      <protection locked="0"/>
    </xf>
    <xf numFmtId="38" fontId="1" fillId="0" borderId="164" xfId="66" applyNumberFormat="1" applyBorder="1" applyAlignment="1">
      <alignment horizontal="center" vertical="center"/>
      <protection/>
    </xf>
    <xf numFmtId="38" fontId="1" fillId="0" borderId="165" xfId="66" applyNumberFormat="1" applyBorder="1" applyAlignment="1">
      <alignment horizontal="center" vertical="center"/>
      <protection/>
    </xf>
    <xf numFmtId="38" fontId="1" fillId="0" borderId="166" xfId="66" applyNumberFormat="1" applyBorder="1" applyAlignment="1">
      <alignment horizontal="center" vertical="center"/>
      <protection/>
    </xf>
    <xf numFmtId="38" fontId="1" fillId="0" borderId="167" xfId="66" applyNumberFormat="1" applyBorder="1" applyAlignment="1">
      <alignment horizontal="center" vertical="center"/>
      <protection/>
    </xf>
    <xf numFmtId="38" fontId="83" fillId="33" borderId="60" xfId="66" applyNumberFormat="1" applyFont="1" applyFill="1" applyBorder="1" applyAlignment="1" applyProtection="1">
      <alignment horizontal="left" vertical="center" wrapText="1"/>
      <protection locked="0"/>
    </xf>
    <xf numFmtId="38" fontId="83" fillId="33" borderId="61" xfId="66" applyNumberFormat="1" applyFont="1" applyFill="1" applyBorder="1" applyAlignment="1" applyProtection="1">
      <alignment horizontal="left" vertical="center" wrapText="1"/>
      <protection locked="0"/>
    </xf>
    <xf numFmtId="38" fontId="83" fillId="33" borderId="62" xfId="66" applyNumberFormat="1" applyFont="1" applyFill="1" applyBorder="1" applyAlignment="1" applyProtection="1">
      <alignment horizontal="left" vertical="center" wrapText="1"/>
      <protection locked="0"/>
    </xf>
    <xf numFmtId="38" fontId="1" fillId="0" borderId="168" xfId="66" applyNumberFormat="1" applyBorder="1" applyAlignment="1">
      <alignment horizontal="center" vertical="center"/>
      <protection/>
    </xf>
    <xf numFmtId="38" fontId="1" fillId="0" borderId="0" xfId="66" applyNumberFormat="1" applyAlignment="1">
      <alignment horizontal="center" vertical="center"/>
      <protection/>
    </xf>
    <xf numFmtId="38" fontId="1" fillId="0" borderId="169" xfId="66" applyNumberFormat="1" applyBorder="1" applyAlignment="1">
      <alignment horizontal="center" vertical="center"/>
      <protection/>
    </xf>
    <xf numFmtId="38" fontId="1" fillId="0" borderId="82" xfId="66" applyNumberFormat="1" applyBorder="1" applyAlignment="1">
      <alignment horizontal="center" vertical="center"/>
      <protection/>
    </xf>
    <xf numFmtId="38" fontId="1" fillId="0" borderId="51" xfId="66" applyNumberFormat="1" applyBorder="1" applyAlignment="1">
      <alignment horizontal="center" vertical="center"/>
      <protection/>
    </xf>
    <xf numFmtId="38" fontId="1" fillId="0" borderId="83" xfId="66" applyNumberFormat="1" applyBorder="1" applyAlignment="1">
      <alignment horizontal="center" vertical="center"/>
      <protection/>
    </xf>
    <xf numFmtId="38" fontId="8" fillId="0" borderId="150" xfId="66" applyNumberFormat="1" applyFont="1" applyBorder="1" applyAlignment="1">
      <alignment horizontal="left" vertical="center"/>
      <protection/>
    </xf>
    <xf numFmtId="38" fontId="8" fillId="0" borderId="48" xfId="66" applyNumberFormat="1" applyFont="1" applyBorder="1" applyAlignment="1">
      <alignment horizontal="left" vertical="center"/>
      <protection/>
    </xf>
    <xf numFmtId="38" fontId="8" fillId="0" borderId="71" xfId="66" applyNumberFormat="1" applyFont="1" applyBorder="1" applyAlignment="1">
      <alignment horizontal="left" vertical="center"/>
      <protection/>
    </xf>
    <xf numFmtId="38" fontId="8" fillId="0" borderId="170" xfId="66" applyNumberFormat="1" applyFont="1" applyBorder="1" applyAlignment="1">
      <alignment horizontal="left" vertical="center"/>
      <protection/>
    </xf>
    <xf numFmtId="38" fontId="8" fillId="0" borderId="67" xfId="66" applyNumberFormat="1" applyFont="1" applyBorder="1" applyAlignment="1">
      <alignment horizontal="left" vertical="center"/>
      <protection/>
    </xf>
    <xf numFmtId="38" fontId="8" fillId="0" borderId="171" xfId="66" applyNumberFormat="1" applyFont="1" applyBorder="1" applyAlignment="1">
      <alignment horizontal="left" vertical="center"/>
      <protection/>
    </xf>
    <xf numFmtId="38" fontId="1" fillId="0" borderId="172" xfId="66" applyNumberFormat="1" applyBorder="1" applyAlignment="1">
      <alignment horizontal="left" vertical="center"/>
      <protection/>
    </xf>
    <xf numFmtId="38" fontId="1" fillId="0" borderId="173" xfId="66" applyNumberFormat="1" applyBorder="1" applyAlignment="1">
      <alignment horizontal="left" vertical="center"/>
      <protection/>
    </xf>
    <xf numFmtId="38" fontId="1" fillId="0" borderId="163" xfId="66" applyNumberFormat="1" applyBorder="1" applyAlignment="1">
      <alignment vertical="center"/>
      <protection/>
    </xf>
    <xf numFmtId="38" fontId="1" fillId="0" borderId="174" xfId="66" applyNumberFormat="1" applyBorder="1" applyAlignment="1">
      <alignment vertical="center"/>
      <protection/>
    </xf>
    <xf numFmtId="38" fontId="1" fillId="0" borderId="175" xfId="66" applyNumberFormat="1" applyBorder="1" applyAlignment="1">
      <alignment vertical="center"/>
      <protection/>
    </xf>
    <xf numFmtId="38" fontId="1" fillId="0" borderId="44" xfId="66" applyNumberFormat="1" applyBorder="1" applyAlignment="1">
      <alignment vertical="center"/>
      <protection/>
    </xf>
    <xf numFmtId="38" fontId="1" fillId="0" borderId="70" xfId="66" applyNumberFormat="1" applyBorder="1" applyAlignment="1">
      <alignment vertical="center"/>
      <protection/>
    </xf>
    <xf numFmtId="38" fontId="1" fillId="0" borderId="112" xfId="66" applyNumberFormat="1" applyBorder="1" applyAlignment="1">
      <alignment vertical="center"/>
      <protection/>
    </xf>
    <xf numFmtId="38" fontId="16" fillId="0" borderId="176" xfId="66" applyNumberFormat="1" applyFont="1" applyBorder="1" applyAlignment="1">
      <alignment horizontal="center" vertical="center"/>
      <protection/>
    </xf>
    <xf numFmtId="38" fontId="16" fillId="0" borderId="124" xfId="66" applyNumberFormat="1" applyFont="1" applyBorder="1" applyAlignment="1">
      <alignment horizontal="center" vertical="center"/>
      <protection/>
    </xf>
    <xf numFmtId="38" fontId="16" fillId="0" borderId="177" xfId="66" applyNumberFormat="1" applyFont="1" applyBorder="1" applyAlignment="1">
      <alignment horizontal="center" vertical="center"/>
      <protection/>
    </xf>
    <xf numFmtId="38" fontId="1" fillId="0" borderId="178" xfId="66" applyNumberFormat="1" applyBorder="1" applyAlignment="1">
      <alignment horizontal="left" vertical="center"/>
      <protection/>
    </xf>
    <xf numFmtId="38" fontId="1" fillId="0" borderId="179" xfId="66" applyNumberFormat="1" applyBorder="1" applyAlignment="1">
      <alignment horizontal="left" vertical="center"/>
      <protection/>
    </xf>
    <xf numFmtId="38" fontId="16" fillId="0" borderId="180" xfId="66" applyNumberFormat="1" applyFont="1" applyBorder="1" applyAlignment="1">
      <alignment horizontal="center" vertical="center"/>
      <protection/>
    </xf>
    <xf numFmtId="38" fontId="16" fillId="0" borderId="181" xfId="66" applyNumberFormat="1" applyFont="1" applyBorder="1" applyAlignment="1">
      <alignment horizontal="center" vertical="center"/>
      <protection/>
    </xf>
    <xf numFmtId="38" fontId="16" fillId="0" borderId="182" xfId="66" applyNumberFormat="1" applyFont="1" applyBorder="1" applyAlignment="1">
      <alignment horizontal="center" vertical="center"/>
      <protection/>
    </xf>
    <xf numFmtId="38" fontId="16" fillId="0" borderId="151" xfId="66" applyNumberFormat="1" applyFont="1" applyBorder="1" applyAlignment="1">
      <alignment horizontal="center" vertical="center"/>
      <protection/>
    </xf>
    <xf numFmtId="38" fontId="16" fillId="0" borderId="94" xfId="66" applyNumberFormat="1" applyFont="1" applyBorder="1" applyAlignment="1">
      <alignment horizontal="center" vertical="center"/>
      <protection/>
    </xf>
    <xf numFmtId="38" fontId="16" fillId="0" borderId="88" xfId="66" applyNumberFormat="1" applyFont="1" applyBorder="1" applyAlignment="1">
      <alignment horizontal="center" vertical="center"/>
      <protection/>
    </xf>
    <xf numFmtId="38" fontId="1" fillId="0" borderId="183" xfId="66" applyNumberFormat="1" applyBorder="1" applyAlignment="1">
      <alignment horizontal="left" vertical="center"/>
      <protection/>
    </xf>
    <xf numFmtId="38" fontId="1" fillId="0" borderId="184" xfId="66" applyNumberFormat="1" applyBorder="1" applyAlignment="1">
      <alignment horizontal="left" vertical="center"/>
      <protection/>
    </xf>
    <xf numFmtId="38" fontId="1" fillId="0" borderId="30" xfId="66" applyNumberFormat="1" applyBorder="1" applyAlignment="1">
      <alignment horizontal="center" vertical="distributed" textRotation="255"/>
      <protection/>
    </xf>
    <xf numFmtId="38" fontId="1" fillId="0" borderId="185" xfId="66" applyNumberFormat="1" applyBorder="1" applyAlignment="1">
      <alignment horizontal="left" vertical="center"/>
      <protection/>
    </xf>
    <xf numFmtId="38" fontId="1" fillId="0" borderId="186" xfId="66" applyNumberFormat="1" applyBorder="1" applyAlignment="1">
      <alignment horizontal="left" vertical="center"/>
      <protection/>
    </xf>
    <xf numFmtId="38" fontId="8" fillId="0" borderId="183" xfId="66" applyNumberFormat="1" applyFont="1" applyBorder="1" applyAlignment="1">
      <alignment horizontal="center" vertical="center"/>
      <protection/>
    </xf>
    <xf numFmtId="38" fontId="8" fillId="0" borderId="184" xfId="66" applyNumberFormat="1" applyFont="1" applyBorder="1" applyAlignment="1">
      <alignment horizontal="center" vertical="center"/>
      <protection/>
    </xf>
    <xf numFmtId="38" fontId="8" fillId="0" borderId="185" xfId="66" applyNumberFormat="1" applyFont="1" applyBorder="1" applyAlignment="1">
      <alignment horizontal="center" vertical="center"/>
      <protection/>
    </xf>
    <xf numFmtId="38" fontId="8" fillId="0" borderId="186" xfId="66" applyNumberFormat="1" applyFont="1" applyBorder="1" applyAlignment="1">
      <alignment horizontal="center" vertical="center"/>
      <protection/>
    </xf>
    <xf numFmtId="38" fontId="1" fillId="0" borderId="187" xfId="66" applyNumberFormat="1" applyBorder="1" applyAlignment="1">
      <alignment vertical="center"/>
      <protection/>
    </xf>
    <xf numFmtId="38" fontId="1" fillId="0" borderId="188" xfId="66" applyNumberFormat="1" applyBorder="1" applyAlignment="1">
      <alignment horizontal="center" vertical="center" textRotation="255" shrinkToFit="1"/>
      <protection/>
    </xf>
    <xf numFmtId="38" fontId="1" fillId="0" borderId="189" xfId="66" applyNumberFormat="1" applyBorder="1" applyAlignment="1">
      <alignment horizontal="center" vertical="center" textRotation="255" shrinkToFit="1"/>
      <protection/>
    </xf>
    <xf numFmtId="38" fontId="1" fillId="0" borderId="119" xfId="66" applyNumberFormat="1" applyBorder="1" applyAlignment="1">
      <alignment horizontal="left" vertical="center" wrapText="1"/>
      <protection/>
    </xf>
    <xf numFmtId="38" fontId="1" fillId="0" borderId="120" xfId="66" applyNumberFormat="1" applyBorder="1" applyAlignment="1">
      <alignment horizontal="left" vertical="center" wrapText="1"/>
      <protection/>
    </xf>
    <xf numFmtId="38" fontId="8" fillId="0" borderId="80" xfId="66" applyNumberFormat="1" applyFont="1" applyBorder="1" applyAlignment="1">
      <alignment horizontal="left" vertical="center"/>
      <protection/>
    </xf>
    <xf numFmtId="38" fontId="8" fillId="0" borderId="69" xfId="66" applyNumberFormat="1" applyFont="1" applyBorder="1" applyAlignment="1">
      <alignment horizontal="left" vertical="center"/>
      <protection/>
    </xf>
    <xf numFmtId="38" fontId="8" fillId="0" borderId="81" xfId="66" applyNumberFormat="1" applyFont="1" applyBorder="1" applyAlignment="1">
      <alignment horizontal="left" vertical="center"/>
      <protection/>
    </xf>
    <xf numFmtId="38" fontId="8" fillId="0" borderId="168" xfId="66" applyNumberFormat="1" applyFont="1" applyBorder="1" applyAlignment="1">
      <alignment horizontal="left" vertical="center"/>
      <protection/>
    </xf>
    <xf numFmtId="38" fontId="8" fillId="0" borderId="0" xfId="66" applyNumberFormat="1" applyFont="1" applyAlignment="1">
      <alignment horizontal="left" vertical="center"/>
      <protection/>
    </xf>
    <xf numFmtId="38" fontId="8" fillId="0" borderId="169" xfId="66" applyNumberFormat="1" applyFont="1" applyBorder="1" applyAlignment="1">
      <alignment horizontal="left" vertical="center"/>
      <protection/>
    </xf>
    <xf numFmtId="38" fontId="8" fillId="0" borderId="82" xfId="66" applyNumberFormat="1" applyFont="1" applyBorder="1" applyAlignment="1">
      <alignment horizontal="left" vertical="center"/>
      <protection/>
    </xf>
    <xf numFmtId="38" fontId="8" fillId="0" borderId="51" xfId="66" applyNumberFormat="1" applyFont="1" applyBorder="1" applyAlignment="1">
      <alignment horizontal="left" vertical="center"/>
      <protection/>
    </xf>
    <xf numFmtId="38" fontId="8" fillId="0" borderId="83" xfId="66" applyNumberFormat="1" applyFont="1" applyBorder="1" applyAlignment="1">
      <alignment horizontal="left" vertical="center"/>
      <protection/>
    </xf>
    <xf numFmtId="38" fontId="8" fillId="0" borderId="150" xfId="66" applyNumberFormat="1" applyFont="1" applyBorder="1" applyAlignment="1">
      <alignment vertical="center" shrinkToFit="1"/>
      <protection/>
    </xf>
    <xf numFmtId="38" fontId="8" fillId="0" borderId="48" xfId="66" applyNumberFormat="1" applyFont="1" applyBorder="1" applyAlignment="1">
      <alignment vertical="center" shrinkToFit="1"/>
      <protection/>
    </xf>
    <xf numFmtId="38" fontId="8" fillId="0" borderId="71" xfId="66" applyNumberFormat="1" applyFont="1" applyBorder="1" applyAlignment="1">
      <alignment vertical="center" shrinkToFit="1"/>
      <protection/>
    </xf>
    <xf numFmtId="38" fontId="8" fillId="0" borderId="82" xfId="66" applyNumberFormat="1" applyFont="1" applyBorder="1" applyAlignment="1">
      <alignment vertical="center" shrinkToFit="1"/>
      <protection/>
    </xf>
    <xf numFmtId="38" fontId="8" fillId="0" borderId="51" xfId="66" applyNumberFormat="1" applyFont="1" applyBorder="1" applyAlignment="1">
      <alignment vertical="center" shrinkToFit="1"/>
      <protection/>
    </xf>
    <xf numFmtId="38" fontId="8" fillId="0" borderId="83" xfId="66" applyNumberFormat="1" applyFont="1" applyBorder="1" applyAlignment="1">
      <alignment vertical="center" shrinkToFit="1"/>
      <protection/>
    </xf>
    <xf numFmtId="38" fontId="1" fillId="0" borderId="190" xfId="66" applyNumberFormat="1" applyBorder="1" applyAlignment="1">
      <alignment horizontal="center" vertical="center" textRotation="255"/>
      <protection/>
    </xf>
    <xf numFmtId="38" fontId="1" fillId="0" borderId="188" xfId="66" applyNumberFormat="1" applyBorder="1" applyAlignment="1">
      <alignment horizontal="center" vertical="center" textRotation="255"/>
      <protection/>
    </xf>
    <xf numFmtId="38" fontId="1" fillId="0" borderId="191" xfId="66" applyNumberFormat="1" applyBorder="1" applyAlignment="1">
      <alignment horizontal="center" vertical="center" textRotation="255"/>
      <protection/>
    </xf>
    <xf numFmtId="38" fontId="1" fillId="0" borderId="117" xfId="66" applyNumberFormat="1" applyBorder="1" applyAlignment="1">
      <alignment vertical="center" wrapText="1"/>
      <protection/>
    </xf>
    <xf numFmtId="38" fontId="1" fillId="0" borderId="118" xfId="66" applyNumberFormat="1" applyBorder="1" applyAlignment="1">
      <alignment vertical="center" wrapText="1"/>
      <protection/>
    </xf>
    <xf numFmtId="0" fontId="21" fillId="0" borderId="0" xfId="0" applyFont="1" applyFill="1" applyAlignment="1">
      <alignment horizontal="center" shrinkToFit="1"/>
    </xf>
    <xf numFmtId="38" fontId="1" fillId="0" borderId="11" xfId="49" applyFont="1" applyBorder="1" applyAlignment="1">
      <alignment vertical="center"/>
    </xf>
    <xf numFmtId="38" fontId="1" fillId="0" borderId="72" xfId="49" applyFont="1" applyBorder="1" applyAlignment="1">
      <alignment vertical="center"/>
    </xf>
    <xf numFmtId="0" fontId="1" fillId="33" borderId="11" xfId="64" applyFont="1" applyFill="1" applyBorder="1" applyAlignment="1">
      <alignment vertical="center"/>
      <protection/>
    </xf>
    <xf numFmtId="0" fontId="1" fillId="33" borderId="12" xfId="64" applyFont="1" applyFill="1" applyBorder="1" applyAlignment="1">
      <alignment vertical="center"/>
      <protection/>
    </xf>
    <xf numFmtId="0" fontId="1" fillId="33" borderId="72" xfId="64" applyFont="1" applyFill="1" applyBorder="1" applyAlignment="1">
      <alignment vertical="center"/>
      <protection/>
    </xf>
    <xf numFmtId="38" fontId="1" fillId="33" borderId="11" xfId="49" applyFont="1" applyFill="1" applyBorder="1" applyAlignment="1">
      <alignment vertical="center"/>
    </xf>
    <xf numFmtId="38" fontId="1" fillId="33" borderId="72" xfId="49" applyFont="1" applyFill="1" applyBorder="1" applyAlignment="1">
      <alignment vertical="center"/>
    </xf>
    <xf numFmtId="38" fontId="1" fillId="33" borderId="12" xfId="49" applyFont="1" applyFill="1" applyBorder="1" applyAlignment="1">
      <alignment vertical="center"/>
    </xf>
    <xf numFmtId="38" fontId="1" fillId="0" borderId="12" xfId="49" applyFont="1" applyBorder="1" applyAlignment="1">
      <alignment vertical="center"/>
    </xf>
    <xf numFmtId="38" fontId="1" fillId="33" borderId="76" xfId="49" applyFont="1" applyFill="1" applyBorder="1" applyAlignment="1">
      <alignment vertical="center"/>
    </xf>
    <xf numFmtId="38" fontId="1" fillId="33" borderId="95" xfId="49" applyFont="1" applyFill="1" applyBorder="1" applyAlignment="1">
      <alignment vertical="center"/>
    </xf>
    <xf numFmtId="38" fontId="1" fillId="33" borderId="96" xfId="49" applyFont="1" applyFill="1" applyBorder="1" applyAlignment="1">
      <alignment vertical="center"/>
    </xf>
    <xf numFmtId="38" fontId="1" fillId="33" borderId="99" xfId="49" applyFont="1" applyFill="1" applyBorder="1" applyAlignment="1">
      <alignment vertical="center"/>
    </xf>
    <xf numFmtId="38" fontId="1" fillId="33" borderId="91" xfId="49" applyFont="1" applyFill="1" applyBorder="1" applyAlignment="1">
      <alignment vertical="center"/>
    </xf>
    <xf numFmtId="38" fontId="1" fillId="33" borderId="90" xfId="49" applyFont="1" applyFill="1" applyBorder="1" applyAlignment="1">
      <alignment vertical="center"/>
    </xf>
    <xf numFmtId="38" fontId="1" fillId="33" borderId="78" xfId="49" applyFont="1" applyFill="1" applyBorder="1" applyAlignment="1">
      <alignment vertical="center"/>
    </xf>
    <xf numFmtId="38" fontId="1" fillId="0" borderId="89" xfId="49" applyFont="1" applyBorder="1" applyAlignment="1">
      <alignment vertical="center"/>
    </xf>
    <xf numFmtId="38" fontId="1" fillId="0" borderId="147" xfId="49" applyFont="1" applyBorder="1" applyAlignment="1">
      <alignment vertical="center"/>
    </xf>
    <xf numFmtId="38" fontId="1" fillId="0" borderId="75" xfId="49" applyFont="1" applyBorder="1" applyAlignment="1">
      <alignment vertical="center"/>
    </xf>
    <xf numFmtId="0" fontId="1" fillId="0" borderId="11" xfId="64" applyFont="1" applyBorder="1" applyAlignment="1">
      <alignment vertical="center"/>
      <protection/>
    </xf>
    <xf numFmtId="0" fontId="1" fillId="0" borderId="12" xfId="64" applyFont="1" applyBorder="1" applyAlignment="1">
      <alignment vertical="center"/>
      <protection/>
    </xf>
    <xf numFmtId="0" fontId="1" fillId="0" borderId="72" xfId="64" applyFont="1" applyBorder="1" applyAlignment="1">
      <alignment vertical="center"/>
      <protection/>
    </xf>
    <xf numFmtId="38" fontId="26" fillId="0" borderId="12" xfId="49" applyFont="1" applyFill="1" applyBorder="1" applyAlignment="1" applyProtection="1">
      <alignment vertical="center"/>
      <protection/>
    </xf>
    <xf numFmtId="38" fontId="26" fillId="0" borderId="11" xfId="49" applyFont="1" applyFill="1" applyBorder="1" applyAlignment="1">
      <alignment vertical="center"/>
    </xf>
    <xf numFmtId="38" fontId="26" fillId="0" borderId="12" xfId="49" applyFont="1" applyFill="1" applyBorder="1" applyAlignment="1">
      <alignment vertical="center"/>
    </xf>
    <xf numFmtId="0" fontId="26" fillId="0" borderId="12" xfId="62" applyFont="1" applyBorder="1" applyAlignment="1">
      <alignment vertical="center"/>
      <protection/>
    </xf>
    <xf numFmtId="38" fontId="26" fillId="33" borderId="11" xfId="49" applyFont="1" applyFill="1" applyBorder="1" applyAlignment="1" applyProtection="1">
      <alignment vertical="center"/>
      <protection locked="0"/>
    </xf>
    <xf numFmtId="38" fontId="26" fillId="33" borderId="12" xfId="49" applyFont="1" applyFill="1" applyBorder="1" applyAlignment="1" applyProtection="1">
      <alignment vertical="center"/>
      <protection locked="0"/>
    </xf>
    <xf numFmtId="184" fontId="26" fillId="33" borderId="11" xfId="62" applyNumberFormat="1" applyFont="1" applyFill="1" applyBorder="1" applyAlignment="1" applyProtection="1">
      <alignment vertical="center"/>
      <protection locked="0"/>
    </xf>
    <xf numFmtId="184" fontId="26" fillId="33" borderId="12" xfId="62" applyNumberFormat="1" applyFont="1" applyFill="1" applyBorder="1" applyAlignment="1" applyProtection="1">
      <alignment vertical="center"/>
      <protection locked="0"/>
    </xf>
    <xf numFmtId="38" fontId="26" fillId="0" borderId="11" xfId="49" applyFont="1" applyFill="1" applyBorder="1" applyAlignment="1" applyProtection="1">
      <alignment vertical="center"/>
      <protection/>
    </xf>
    <xf numFmtId="0" fontId="26" fillId="33" borderId="11" xfId="62" applyFont="1" applyFill="1" applyBorder="1" applyAlignment="1" applyProtection="1">
      <alignment vertical="center"/>
      <protection locked="0"/>
    </xf>
    <xf numFmtId="0" fontId="26" fillId="33" borderId="12" xfId="62" applyFont="1" applyFill="1" applyBorder="1" applyAlignment="1" applyProtection="1">
      <alignment vertical="center"/>
      <protection locked="0"/>
    </xf>
    <xf numFmtId="38" fontId="26" fillId="0" borderId="11" xfId="62" applyNumberFormat="1" applyFont="1" applyBorder="1" applyAlignment="1">
      <alignment vertical="center"/>
      <protection/>
    </xf>
    <xf numFmtId="0" fontId="26" fillId="0" borderId="10" xfId="62" applyFont="1" applyBorder="1" applyAlignment="1">
      <alignment horizontal="center" vertical="center" wrapText="1"/>
      <protection/>
    </xf>
    <xf numFmtId="0" fontId="26" fillId="0" borderId="10"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72" xfId="62" applyFont="1" applyBorder="1" applyAlignment="1">
      <alignment horizontal="center" vertical="center"/>
      <protection/>
    </xf>
    <xf numFmtId="38" fontId="27" fillId="0" borderId="11" xfId="49" applyFont="1" applyFill="1" applyBorder="1" applyAlignment="1">
      <alignment vertical="center"/>
    </xf>
    <xf numFmtId="38" fontId="27" fillId="0" borderId="12" xfId="49" applyFont="1" applyFill="1" applyBorder="1" applyAlignment="1">
      <alignment vertical="center"/>
    </xf>
    <xf numFmtId="0" fontId="26" fillId="0" borderId="93" xfId="62" applyFont="1" applyBorder="1" applyAlignment="1">
      <alignment horizontal="center" vertical="center"/>
      <protection/>
    </xf>
    <xf numFmtId="0" fontId="26" fillId="0" borderId="48" xfId="62" applyFont="1" applyBorder="1" applyAlignment="1">
      <alignment horizontal="left" vertical="center"/>
      <protection/>
    </xf>
    <xf numFmtId="0" fontId="26" fillId="0" borderId="71" xfId="62" applyFont="1" applyBorder="1" applyAlignment="1">
      <alignment horizontal="left" vertical="center"/>
      <protection/>
    </xf>
    <xf numFmtId="38" fontId="26" fillId="33" borderId="55" xfId="49" applyFont="1" applyFill="1" applyBorder="1" applyAlignment="1" applyProtection="1">
      <alignment vertical="center"/>
      <protection locked="0"/>
    </xf>
    <xf numFmtId="38" fontId="26" fillId="0" borderId="55" xfId="49" applyFont="1" applyFill="1" applyBorder="1" applyAlignment="1" applyProtection="1">
      <alignment vertical="center"/>
      <protection locked="0"/>
    </xf>
    <xf numFmtId="0" fontId="26" fillId="0" borderId="11" xfId="62" applyFont="1" applyBorder="1" applyAlignment="1">
      <alignment horizontal="center" vertical="center"/>
      <protection/>
    </xf>
    <xf numFmtId="0" fontId="26" fillId="0" borderId="11" xfId="62" applyFont="1" applyBorder="1" applyAlignment="1">
      <alignment horizontal="center" vertical="center" wrapText="1"/>
      <protection/>
    </xf>
    <xf numFmtId="0" fontId="26" fillId="0" borderId="10" xfId="62" applyFont="1" applyBorder="1" applyAlignment="1">
      <alignment horizontal="left" vertical="center"/>
      <protection/>
    </xf>
    <xf numFmtId="0" fontId="26" fillId="0" borderId="71" xfId="62" applyFont="1" applyBorder="1" applyAlignment="1">
      <alignment horizontal="center" vertical="center"/>
      <protection/>
    </xf>
    <xf numFmtId="0" fontId="26" fillId="0" borderId="169" xfId="62" applyFont="1" applyBorder="1" applyAlignment="1">
      <alignment horizontal="center" vertical="center"/>
      <protection/>
    </xf>
    <xf numFmtId="0" fontId="26" fillId="0" borderId="83" xfId="62" applyFont="1" applyBorder="1" applyAlignment="1">
      <alignment horizontal="center" vertical="center"/>
      <protection/>
    </xf>
    <xf numFmtId="38" fontId="26" fillId="33" borderId="58" xfId="49" applyFont="1" applyFill="1" applyBorder="1" applyAlignment="1" applyProtection="1">
      <alignment vertical="center"/>
      <protection locked="0"/>
    </xf>
    <xf numFmtId="38" fontId="26" fillId="33" borderId="64" xfId="49" applyFont="1" applyFill="1" applyBorder="1" applyAlignment="1" applyProtection="1">
      <alignment vertical="center"/>
      <protection locked="0"/>
    </xf>
    <xf numFmtId="38" fontId="26" fillId="0" borderId="64" xfId="49" applyFont="1" applyFill="1" applyBorder="1" applyAlignment="1">
      <alignment vertical="center"/>
    </xf>
    <xf numFmtId="38" fontId="27" fillId="0" borderId="43" xfId="49" applyFont="1" applyFill="1" applyBorder="1" applyAlignment="1">
      <alignment vertical="center"/>
    </xf>
    <xf numFmtId="38" fontId="27" fillId="0" borderId="48" xfId="49" applyFont="1" applyFill="1" applyBorder="1" applyAlignment="1">
      <alignment vertical="center"/>
    </xf>
    <xf numFmtId="38" fontId="27" fillId="0" borderId="46" xfId="49" applyFont="1" applyFill="1" applyBorder="1" applyAlignment="1">
      <alignment vertical="center"/>
    </xf>
    <xf numFmtId="38" fontId="27" fillId="0" borderId="0" xfId="49" applyFont="1" applyFill="1" applyBorder="1" applyAlignment="1">
      <alignment vertical="center"/>
    </xf>
    <xf numFmtId="38" fontId="27" fillId="0" borderId="50" xfId="49" applyFont="1" applyFill="1" applyBorder="1" applyAlignment="1">
      <alignment vertical="center"/>
    </xf>
    <xf numFmtId="38" fontId="27" fillId="0" borderId="51" xfId="49" applyFont="1" applyFill="1" applyBorder="1" applyAlignment="1">
      <alignment vertical="center"/>
    </xf>
    <xf numFmtId="38" fontId="26" fillId="0" borderId="58" xfId="49" applyFont="1" applyFill="1" applyBorder="1" applyAlignment="1">
      <alignment vertical="center"/>
    </xf>
    <xf numFmtId="38" fontId="26" fillId="0" borderId="55" xfId="49" applyFont="1" applyFill="1" applyBorder="1" applyAlignment="1">
      <alignment vertical="center"/>
    </xf>
    <xf numFmtId="0" fontId="27" fillId="0" borderId="10" xfId="62" applyFont="1" applyBorder="1" applyAlignment="1">
      <alignment horizontal="center" vertical="center"/>
      <protection/>
    </xf>
    <xf numFmtId="0" fontId="26" fillId="0" borderId="43" xfId="62" applyFont="1" applyBorder="1" applyAlignment="1">
      <alignment vertical="center"/>
      <protection/>
    </xf>
    <xf numFmtId="0" fontId="26" fillId="0" borderId="48" xfId="62" applyFont="1" applyBorder="1" applyAlignment="1">
      <alignment vertical="center"/>
      <protection/>
    </xf>
    <xf numFmtId="0" fontId="26" fillId="0" borderId="71" xfId="62" applyFont="1" applyBorder="1" applyAlignment="1">
      <alignment vertical="center"/>
      <protection/>
    </xf>
    <xf numFmtId="0" fontId="26" fillId="0" borderId="46" xfId="62" applyFont="1" applyBorder="1" applyAlignment="1">
      <alignment vertical="center"/>
      <protection/>
    </xf>
    <xf numFmtId="0" fontId="26" fillId="0" borderId="0" xfId="62" applyFont="1" applyAlignment="1">
      <alignment vertical="center"/>
      <protection/>
    </xf>
    <xf numFmtId="0" fontId="26" fillId="0" borderId="169" xfId="62" applyFont="1" applyBorder="1" applyAlignment="1">
      <alignment vertical="center"/>
      <protection/>
    </xf>
    <xf numFmtId="0" fontId="26" fillId="0" borderId="50" xfId="62" applyFont="1" applyBorder="1" applyAlignment="1">
      <alignment vertical="center"/>
      <protection/>
    </xf>
    <xf numFmtId="0" fontId="26" fillId="0" borderId="51" xfId="62" applyFont="1" applyBorder="1" applyAlignment="1">
      <alignment vertical="center"/>
      <protection/>
    </xf>
    <xf numFmtId="0" fontId="26" fillId="0" borderId="83" xfId="62" applyFont="1" applyBorder="1" applyAlignment="1">
      <alignment vertical="center"/>
      <protection/>
    </xf>
    <xf numFmtId="0" fontId="26" fillId="0" borderId="134" xfId="62" applyFont="1" applyBorder="1" applyAlignment="1">
      <alignment horizontal="center" vertical="center"/>
      <protection/>
    </xf>
    <xf numFmtId="0" fontId="26" fillId="0" borderId="192" xfId="62" applyFont="1" applyBorder="1" applyAlignment="1">
      <alignment horizontal="center" vertical="center"/>
      <protection/>
    </xf>
    <xf numFmtId="0" fontId="26" fillId="0" borderId="193" xfId="62" applyFont="1" applyBorder="1" applyAlignment="1">
      <alignment horizontal="center" vertical="center"/>
      <protection/>
    </xf>
    <xf numFmtId="0" fontId="26" fillId="0" borderId="194" xfId="62" applyFont="1" applyBorder="1" applyAlignment="1">
      <alignment horizontal="center" vertical="center"/>
      <protection/>
    </xf>
    <xf numFmtId="0" fontId="26" fillId="33" borderId="11" xfId="62" applyFont="1" applyFill="1" applyBorder="1" applyAlignment="1" applyProtection="1">
      <alignment horizontal="center" vertical="center" shrinkToFit="1"/>
      <protection locked="0"/>
    </xf>
    <xf numFmtId="0" fontId="26" fillId="33" borderId="12" xfId="62" applyFont="1" applyFill="1" applyBorder="1" applyAlignment="1" applyProtection="1">
      <alignment horizontal="center" vertical="center" shrinkToFit="1"/>
      <protection locked="0"/>
    </xf>
    <xf numFmtId="0" fontId="26" fillId="0" borderId="195" xfId="62" applyFont="1" applyBorder="1" applyAlignment="1" applyProtection="1">
      <alignment horizontal="center" vertical="center" shrinkToFit="1"/>
      <protection locked="0"/>
    </xf>
    <xf numFmtId="0" fontId="26" fillId="0" borderId="196" xfId="62" applyFont="1" applyBorder="1" applyAlignment="1" applyProtection="1">
      <alignment horizontal="center" vertical="center" shrinkToFit="1"/>
      <protection locked="0"/>
    </xf>
    <xf numFmtId="0" fontId="26" fillId="0" borderId="197" xfId="62" applyFont="1" applyBorder="1" applyAlignment="1" applyProtection="1">
      <alignment horizontal="center" vertical="center" shrinkToFit="1"/>
      <protection locked="0"/>
    </xf>
    <xf numFmtId="0" fontId="26" fillId="33" borderId="136" xfId="62" applyFont="1" applyFill="1" applyBorder="1" applyAlignment="1" applyProtection="1">
      <alignment horizontal="center" vertical="center" shrinkToFit="1"/>
      <protection locked="0"/>
    </xf>
    <xf numFmtId="0" fontId="26" fillId="0" borderId="14" xfId="62" applyFont="1" applyBorder="1" applyAlignment="1">
      <alignment horizontal="center" vertical="center"/>
      <protection/>
    </xf>
    <xf numFmtId="0" fontId="26" fillId="0" borderId="198" xfId="62" applyFont="1" applyBorder="1" applyAlignment="1">
      <alignment horizontal="center" vertical="center"/>
      <protection/>
    </xf>
    <xf numFmtId="0" fontId="1" fillId="33" borderId="0" xfId="0" applyFont="1" applyFill="1" applyBorder="1" applyAlignment="1">
      <alignment horizontal="center"/>
    </xf>
    <xf numFmtId="0" fontId="1" fillId="33" borderId="0" xfId="0" applyFont="1" applyFill="1" applyAlignment="1">
      <alignment horizontal="left" vertical="center"/>
    </xf>
    <xf numFmtId="0" fontId="12" fillId="0" borderId="0" xfId="0" applyFont="1" applyFill="1" applyAlignment="1">
      <alignment horizontal="left" wrapText="1"/>
    </xf>
    <xf numFmtId="0" fontId="1" fillId="33" borderId="0" xfId="0" applyFont="1" applyFill="1" applyBorder="1" applyAlignment="1">
      <alignment horizontal="left" vertical="center"/>
    </xf>
    <xf numFmtId="0" fontId="1" fillId="33" borderId="51" xfId="0" applyFont="1" applyFill="1" applyBorder="1" applyAlignment="1">
      <alignment horizontal="center" shrinkToFit="1"/>
    </xf>
    <xf numFmtId="0" fontId="1" fillId="33" borderId="11"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3" borderId="72"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72" xfId="0" applyFont="1" applyFill="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勤務割表" xfId="65"/>
    <cellStyle name="標準_所要資金及び事業開始"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20</xdr:col>
      <xdr:colOff>161925</xdr:colOff>
      <xdr:row>12</xdr:row>
      <xdr:rowOff>209550</xdr:rowOff>
    </xdr:to>
    <xdr:sp>
      <xdr:nvSpPr>
        <xdr:cNvPr id="1" name="四角形: 角を丸くする 1"/>
        <xdr:cNvSpPr>
          <a:spLocks/>
        </xdr:cNvSpPr>
      </xdr:nvSpPr>
      <xdr:spPr>
        <a:xfrm>
          <a:off x="6867525" y="247650"/>
          <a:ext cx="7019925" cy="28575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a:t>
          </a:r>
          <a:r>
            <a:rPr lang="en-US" cap="none" sz="1100" b="0" i="0" u="none" baseline="0">
              <a:solidFill>
                <a:srgbClr val="FF0000"/>
              </a:solidFill>
            </a:rPr>
            <a:t>申請書（鑑）の作成にあたっての留意点</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000000"/>
              </a:solidFill>
            </a:rPr>
            <a:t>１．申請者の概要欄（上段）の記載について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住所</a:t>
          </a:r>
          <a:r>
            <a:rPr lang="en-US" cap="none" sz="1100" b="0" i="0" u="none" baseline="0">
              <a:solidFill>
                <a:srgbClr val="000000"/>
              </a:solidFill>
            </a:rPr>
            <a:t>
</a:t>
          </a:r>
          <a:r>
            <a:rPr lang="en-US" cap="none" sz="1100" b="0" i="0" u="none" baseline="0">
              <a:solidFill>
                <a:srgbClr val="000000"/>
              </a:solidFill>
            </a:rPr>
            <a:t>　　　・既存法人の場合は登記事項証明書（登記簿謄本）上の本社所在地を</a:t>
          </a:r>
          <a:r>
            <a:rPr lang="en-US" cap="none" sz="1100" b="0" i="0" u="none" baseline="0">
              <a:solidFill>
                <a:srgbClr val="000000"/>
              </a:solidFill>
            </a:rPr>
            <a:t>記入してください。</a:t>
          </a:r>
          <a:r>
            <a:rPr lang="en-US" cap="none" sz="1100" b="0" i="0" u="none" baseline="0">
              <a:solidFill>
                <a:srgbClr val="000000"/>
              </a:solidFill>
            </a:rPr>
            <a:t>
</a:t>
          </a:r>
          <a:r>
            <a:rPr lang="en-US" cap="none" sz="1100" b="0" i="0" u="none" baseline="0">
              <a:solidFill>
                <a:srgbClr val="000000"/>
              </a:solidFill>
            </a:rPr>
            <a:t>　　　・設立法人の場合は定款上の本社所在地を</a:t>
          </a:r>
          <a:r>
            <a:rPr lang="en-US" cap="none" sz="1100" b="0" i="0" u="none" baseline="0">
              <a:solidFill>
                <a:srgbClr val="000000"/>
              </a:solidFill>
            </a:rPr>
            <a:t>記入してください。</a:t>
          </a:r>
          <a:r>
            <a:rPr lang="en-US" cap="none" sz="1100" b="0" i="0" u="none" baseline="0">
              <a:solidFill>
                <a:srgbClr val="000000"/>
              </a:solidFill>
            </a:rPr>
            <a:t>
</a:t>
          </a:r>
          <a:r>
            <a:rPr lang="en-US" cap="none" sz="1100" b="0" i="0" u="none" baseline="0">
              <a:solidFill>
                <a:srgbClr val="000000"/>
              </a:solidFill>
            </a:rPr>
            <a:t>　　　・個人の場合は住民票上の住所を記入してください。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氏名又は名称、代表者氏名</a:t>
          </a:r>
          <a:r>
            <a:rPr lang="en-US" cap="none" sz="1100" b="0" i="0" u="none" baseline="0">
              <a:solidFill>
                <a:srgbClr val="000000"/>
              </a:solidFill>
            </a:rPr>
            <a:t>
</a:t>
          </a:r>
          <a:r>
            <a:rPr lang="en-US" cap="none" sz="1100" b="0" i="0" u="none" baseline="0">
              <a:solidFill>
                <a:srgbClr val="000000"/>
              </a:solidFill>
            </a:rPr>
            <a:t>　　　・法人の場合は商号（法人名）及びその代表者氏名（設立法人の場合は設立発起人等の</a:t>
          </a:r>
          <a:r>
            <a:rPr lang="en-US" cap="none" sz="1100" b="0" i="0" u="none" baseline="0">
              <a:solidFill>
                <a:srgbClr val="000000"/>
              </a:solidFill>
            </a:rPr>
            <a:t>
</a:t>
          </a:r>
          <a:r>
            <a:rPr lang="en-US" cap="none" sz="1100" b="0" i="0" u="none" baseline="0">
              <a:solidFill>
                <a:srgbClr val="000000"/>
              </a:solidFill>
            </a:rPr>
            <a:t>　　　　氏名）及び役職を記入してください。</a:t>
          </a:r>
          <a:r>
            <a:rPr lang="en-US" cap="none" sz="1100" b="0" i="0" u="none" baseline="0">
              <a:solidFill>
                <a:srgbClr val="000000"/>
              </a:solidFill>
            </a:rPr>
            <a:t>
</a:t>
          </a:r>
          <a:r>
            <a:rPr lang="en-US" cap="none" sz="1100" b="0" i="0" u="none" baseline="0">
              <a:solidFill>
                <a:srgbClr val="000000"/>
              </a:solidFill>
            </a:rPr>
            <a:t>　　　・個人の場合は氏名を記入してください。なお、屋号を用いる場合は併記してください。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２．事業の種別</a:t>
          </a:r>
          <a:r>
            <a:rPr lang="en-US" cap="none" sz="1100" b="0" i="0" u="none" baseline="0">
              <a:solidFill>
                <a:srgbClr val="000000"/>
              </a:solidFill>
            </a:rPr>
            <a:t> 
</a:t>
          </a:r>
          <a:r>
            <a:rPr lang="en-US" cap="none" sz="1100" b="0" i="0" u="none" baseline="0">
              <a:solidFill>
                <a:srgbClr val="000000"/>
              </a:solidFill>
            </a:rPr>
            <a:t>　　「一般乗用旅客自動車運送事業（福祉輸送事業限定）」と記載してください。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14</xdr:row>
      <xdr:rowOff>0</xdr:rowOff>
    </xdr:from>
    <xdr:to>
      <xdr:col>11</xdr:col>
      <xdr:colOff>419100</xdr:colOff>
      <xdr:row>14</xdr:row>
      <xdr:rowOff>228600</xdr:rowOff>
    </xdr:to>
    <xdr:sp>
      <xdr:nvSpPr>
        <xdr:cNvPr id="1" name="楕円 1"/>
        <xdr:cNvSpPr>
          <a:spLocks/>
        </xdr:cNvSpPr>
      </xdr:nvSpPr>
      <xdr:spPr>
        <a:xfrm>
          <a:off x="7629525" y="3381375"/>
          <a:ext cx="342900"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11</xdr:col>
      <xdr:colOff>85725</xdr:colOff>
      <xdr:row>15</xdr:row>
      <xdr:rowOff>9525</xdr:rowOff>
    </xdr:from>
    <xdr:to>
      <xdr:col>11</xdr:col>
      <xdr:colOff>419100</xdr:colOff>
      <xdr:row>15</xdr:row>
      <xdr:rowOff>238125</xdr:rowOff>
    </xdr:to>
    <xdr:sp>
      <xdr:nvSpPr>
        <xdr:cNvPr id="2" name="楕円 2"/>
        <xdr:cNvSpPr>
          <a:spLocks/>
        </xdr:cNvSpPr>
      </xdr:nvSpPr>
      <xdr:spPr>
        <a:xfrm>
          <a:off x="7629525" y="3657600"/>
          <a:ext cx="342900"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0</xdr:col>
      <xdr:colOff>0</xdr:colOff>
      <xdr:row>19</xdr:row>
      <xdr:rowOff>0</xdr:rowOff>
    </xdr:from>
    <xdr:to>
      <xdr:col>2</xdr:col>
      <xdr:colOff>0</xdr:colOff>
      <xdr:row>20</xdr:row>
      <xdr:rowOff>257175</xdr:rowOff>
    </xdr:to>
    <xdr:sp>
      <xdr:nvSpPr>
        <xdr:cNvPr id="3" name="Line 1"/>
        <xdr:cNvSpPr>
          <a:spLocks/>
        </xdr:cNvSpPr>
      </xdr:nvSpPr>
      <xdr:spPr>
        <a:xfrm flipH="1" flipV="1">
          <a:off x="0" y="4562475"/>
          <a:ext cx="13716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104775</xdr:colOff>
      <xdr:row>28</xdr:row>
      <xdr:rowOff>9525</xdr:rowOff>
    </xdr:from>
    <xdr:to>
      <xdr:col>11</xdr:col>
      <xdr:colOff>438150</xdr:colOff>
      <xdr:row>28</xdr:row>
      <xdr:rowOff>238125</xdr:rowOff>
    </xdr:to>
    <xdr:sp>
      <xdr:nvSpPr>
        <xdr:cNvPr id="4" name="楕円 4"/>
        <xdr:cNvSpPr>
          <a:spLocks/>
        </xdr:cNvSpPr>
      </xdr:nvSpPr>
      <xdr:spPr>
        <a:xfrm>
          <a:off x="7648575" y="6943725"/>
          <a:ext cx="342900"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11</xdr:col>
      <xdr:colOff>104775</xdr:colOff>
      <xdr:row>29</xdr:row>
      <xdr:rowOff>19050</xdr:rowOff>
    </xdr:from>
    <xdr:to>
      <xdr:col>11</xdr:col>
      <xdr:colOff>438150</xdr:colOff>
      <xdr:row>29</xdr:row>
      <xdr:rowOff>247650</xdr:rowOff>
    </xdr:to>
    <xdr:sp>
      <xdr:nvSpPr>
        <xdr:cNvPr id="5" name="楕円 5"/>
        <xdr:cNvSpPr>
          <a:spLocks/>
        </xdr:cNvSpPr>
      </xdr:nvSpPr>
      <xdr:spPr>
        <a:xfrm>
          <a:off x="7648575" y="7219950"/>
          <a:ext cx="342900"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11</xdr:col>
      <xdr:colOff>114300</xdr:colOff>
      <xdr:row>36</xdr:row>
      <xdr:rowOff>0</xdr:rowOff>
    </xdr:from>
    <xdr:to>
      <xdr:col>11</xdr:col>
      <xdr:colOff>447675</xdr:colOff>
      <xdr:row>36</xdr:row>
      <xdr:rowOff>228600</xdr:rowOff>
    </xdr:to>
    <xdr:sp>
      <xdr:nvSpPr>
        <xdr:cNvPr id="6" name="楕円 6"/>
        <xdr:cNvSpPr>
          <a:spLocks/>
        </xdr:cNvSpPr>
      </xdr:nvSpPr>
      <xdr:spPr>
        <a:xfrm>
          <a:off x="7658100" y="8763000"/>
          <a:ext cx="342900"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11</xdr:col>
      <xdr:colOff>114300</xdr:colOff>
      <xdr:row>37</xdr:row>
      <xdr:rowOff>0</xdr:rowOff>
    </xdr:from>
    <xdr:to>
      <xdr:col>11</xdr:col>
      <xdr:colOff>447675</xdr:colOff>
      <xdr:row>37</xdr:row>
      <xdr:rowOff>228600</xdr:rowOff>
    </xdr:to>
    <xdr:sp>
      <xdr:nvSpPr>
        <xdr:cNvPr id="7" name="楕円 7"/>
        <xdr:cNvSpPr>
          <a:spLocks/>
        </xdr:cNvSpPr>
      </xdr:nvSpPr>
      <xdr:spPr>
        <a:xfrm>
          <a:off x="7658100" y="9029700"/>
          <a:ext cx="342900"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11</xdr:col>
      <xdr:colOff>571500</xdr:colOff>
      <xdr:row>36</xdr:row>
      <xdr:rowOff>0</xdr:rowOff>
    </xdr:from>
    <xdr:to>
      <xdr:col>12</xdr:col>
      <xdr:colOff>142875</xdr:colOff>
      <xdr:row>36</xdr:row>
      <xdr:rowOff>228600</xdr:rowOff>
    </xdr:to>
    <xdr:sp>
      <xdr:nvSpPr>
        <xdr:cNvPr id="8" name="楕円 8"/>
        <xdr:cNvSpPr>
          <a:spLocks/>
        </xdr:cNvSpPr>
      </xdr:nvSpPr>
      <xdr:spPr>
        <a:xfrm>
          <a:off x="8115300" y="8763000"/>
          <a:ext cx="257175"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11</xdr:col>
      <xdr:colOff>571500</xdr:colOff>
      <xdr:row>37</xdr:row>
      <xdr:rowOff>0</xdr:rowOff>
    </xdr:from>
    <xdr:to>
      <xdr:col>12</xdr:col>
      <xdr:colOff>152400</xdr:colOff>
      <xdr:row>37</xdr:row>
      <xdr:rowOff>228600</xdr:rowOff>
    </xdr:to>
    <xdr:sp>
      <xdr:nvSpPr>
        <xdr:cNvPr id="9" name="楕円 9"/>
        <xdr:cNvSpPr>
          <a:spLocks/>
        </xdr:cNvSpPr>
      </xdr:nvSpPr>
      <xdr:spPr>
        <a:xfrm>
          <a:off x="8115300" y="9029700"/>
          <a:ext cx="266700" cy="228600"/>
        </a:xfrm>
        <a:prstGeom prst="ellipse">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27</xdr:row>
      <xdr:rowOff>28575</xdr:rowOff>
    </xdr:from>
    <xdr:to>
      <xdr:col>5</xdr:col>
      <xdr:colOff>200025</xdr:colOff>
      <xdr:row>28</xdr:row>
      <xdr:rowOff>123825</xdr:rowOff>
    </xdr:to>
    <xdr:sp>
      <xdr:nvSpPr>
        <xdr:cNvPr id="1" name="AutoShape 4"/>
        <xdr:cNvSpPr>
          <a:spLocks/>
        </xdr:cNvSpPr>
      </xdr:nvSpPr>
      <xdr:spPr>
        <a:xfrm rot="10800000" flipV="1">
          <a:off x="1323975" y="6200775"/>
          <a:ext cx="533400" cy="342900"/>
        </a:xfrm>
        <a:prstGeom prst="bent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190500</xdr:colOff>
      <xdr:row>26</xdr:row>
      <xdr:rowOff>123825</xdr:rowOff>
    </xdr:from>
    <xdr:to>
      <xdr:col>4</xdr:col>
      <xdr:colOff>342900</xdr:colOff>
      <xdr:row>26</xdr:row>
      <xdr:rowOff>123825</xdr:rowOff>
    </xdr:to>
    <xdr:sp>
      <xdr:nvSpPr>
        <xdr:cNvPr id="2" name="AutoShape 5"/>
        <xdr:cNvSpPr>
          <a:spLocks/>
        </xdr:cNvSpPr>
      </xdr:nvSpPr>
      <xdr:spPr>
        <a:xfrm flipH="1">
          <a:off x="1295400" y="6048375"/>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6</xdr:col>
      <xdr:colOff>171450</xdr:colOff>
      <xdr:row>27</xdr:row>
      <xdr:rowOff>19050</xdr:rowOff>
    </xdr:from>
    <xdr:to>
      <xdr:col>6</xdr:col>
      <xdr:colOff>171450</xdr:colOff>
      <xdr:row>27</xdr:row>
      <xdr:rowOff>238125</xdr:rowOff>
    </xdr:to>
    <xdr:sp>
      <xdr:nvSpPr>
        <xdr:cNvPr id="3" name="AutoShape 6"/>
        <xdr:cNvSpPr>
          <a:spLocks/>
        </xdr:cNvSpPr>
      </xdr:nvSpPr>
      <xdr:spPr>
        <a:xfrm flipV="1">
          <a:off x="2181225" y="6191250"/>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7</xdr:col>
      <xdr:colOff>114300</xdr:colOff>
      <xdr:row>27</xdr:row>
      <xdr:rowOff>9525</xdr:rowOff>
    </xdr:from>
    <xdr:to>
      <xdr:col>7</xdr:col>
      <xdr:colOff>114300</xdr:colOff>
      <xdr:row>28</xdr:row>
      <xdr:rowOff>9525</xdr:rowOff>
    </xdr:to>
    <xdr:sp>
      <xdr:nvSpPr>
        <xdr:cNvPr id="4" name="AutoShape 7"/>
        <xdr:cNvSpPr>
          <a:spLocks/>
        </xdr:cNvSpPr>
      </xdr:nvSpPr>
      <xdr:spPr>
        <a:xfrm>
          <a:off x="2476500" y="6181725"/>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9525</xdr:colOff>
      <xdr:row>26</xdr:row>
      <xdr:rowOff>133350</xdr:rowOff>
    </xdr:from>
    <xdr:to>
      <xdr:col>11</xdr:col>
      <xdr:colOff>9525</xdr:colOff>
      <xdr:row>26</xdr:row>
      <xdr:rowOff>133350</xdr:rowOff>
    </xdr:to>
    <xdr:sp>
      <xdr:nvSpPr>
        <xdr:cNvPr id="5" name="AutoShape 8"/>
        <xdr:cNvSpPr>
          <a:spLocks/>
        </xdr:cNvSpPr>
      </xdr:nvSpPr>
      <xdr:spPr>
        <a:xfrm>
          <a:off x="3200400" y="6057900"/>
          <a:ext cx="352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33</xdr:col>
      <xdr:colOff>285750</xdr:colOff>
      <xdr:row>4</xdr:row>
      <xdr:rowOff>200025</xdr:rowOff>
    </xdr:to>
    <xdr:sp>
      <xdr:nvSpPr>
        <xdr:cNvPr id="1" name="四角形: 角を丸くする 1"/>
        <xdr:cNvSpPr>
          <a:spLocks/>
        </xdr:cNvSpPr>
      </xdr:nvSpPr>
      <xdr:spPr>
        <a:xfrm>
          <a:off x="10163175" y="228600"/>
          <a:ext cx="2457450" cy="95250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28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41</xdr:row>
      <xdr:rowOff>152400</xdr:rowOff>
    </xdr:from>
    <xdr:to>
      <xdr:col>13</xdr:col>
      <xdr:colOff>457200</xdr:colOff>
      <xdr:row>43</xdr:row>
      <xdr:rowOff>133350</xdr:rowOff>
    </xdr:to>
    <xdr:sp>
      <xdr:nvSpPr>
        <xdr:cNvPr id="1" name="テキスト ボックス 1"/>
        <xdr:cNvSpPr txBox="1">
          <a:spLocks noChangeArrowheads="1"/>
        </xdr:cNvSpPr>
      </xdr:nvSpPr>
      <xdr:spPr>
        <a:xfrm>
          <a:off x="57150" y="10544175"/>
          <a:ext cx="75723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２回分の残高証明書のうちどちらか一方でも自己資金額の金額を下回ってしまうと取り下げとなります。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8</xdr:col>
      <xdr:colOff>0</xdr:colOff>
      <xdr:row>8</xdr:row>
      <xdr:rowOff>228600</xdr:rowOff>
    </xdr:to>
    <xdr:sp>
      <xdr:nvSpPr>
        <xdr:cNvPr id="1" name="Line 1"/>
        <xdr:cNvSpPr>
          <a:spLocks/>
        </xdr:cNvSpPr>
      </xdr:nvSpPr>
      <xdr:spPr>
        <a:xfrm flipV="1">
          <a:off x="2752725" y="1733550"/>
          <a:ext cx="12858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8</xdr:row>
      <xdr:rowOff>133350</xdr:rowOff>
    </xdr:from>
    <xdr:to>
      <xdr:col>9</xdr:col>
      <xdr:colOff>0</xdr:colOff>
      <xdr:row>8</xdr:row>
      <xdr:rowOff>133350</xdr:rowOff>
    </xdr:to>
    <xdr:sp>
      <xdr:nvSpPr>
        <xdr:cNvPr id="2" name="Line 4"/>
        <xdr:cNvSpPr>
          <a:spLocks/>
        </xdr:cNvSpPr>
      </xdr:nvSpPr>
      <xdr:spPr>
        <a:xfrm>
          <a:off x="2752725" y="21145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6</xdr:row>
      <xdr:rowOff>133350</xdr:rowOff>
    </xdr:from>
    <xdr:to>
      <xdr:col>9</xdr:col>
      <xdr:colOff>0</xdr:colOff>
      <xdr:row>6</xdr:row>
      <xdr:rowOff>133350</xdr:rowOff>
    </xdr:to>
    <xdr:sp>
      <xdr:nvSpPr>
        <xdr:cNvPr id="3" name="Line 5"/>
        <xdr:cNvSpPr>
          <a:spLocks/>
        </xdr:cNvSpPr>
      </xdr:nvSpPr>
      <xdr:spPr>
        <a:xfrm>
          <a:off x="4038600" y="1619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xdr:row>
      <xdr:rowOff>0</xdr:rowOff>
    </xdr:from>
    <xdr:to>
      <xdr:col>27</xdr:col>
      <xdr:colOff>114300</xdr:colOff>
      <xdr:row>3</xdr:row>
      <xdr:rowOff>228600</xdr:rowOff>
    </xdr:to>
    <xdr:sp>
      <xdr:nvSpPr>
        <xdr:cNvPr id="1" name="楕円 2"/>
        <xdr:cNvSpPr>
          <a:spLocks/>
        </xdr:cNvSpPr>
      </xdr:nvSpPr>
      <xdr:spPr>
        <a:xfrm>
          <a:off x="6848475" y="6953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xdr:row>
      <xdr:rowOff>0</xdr:rowOff>
    </xdr:from>
    <xdr:to>
      <xdr:col>27</xdr:col>
      <xdr:colOff>114300</xdr:colOff>
      <xdr:row>2</xdr:row>
      <xdr:rowOff>228600</xdr:rowOff>
    </xdr:to>
    <xdr:sp>
      <xdr:nvSpPr>
        <xdr:cNvPr id="2" name="楕円 3"/>
        <xdr:cNvSpPr>
          <a:spLocks/>
        </xdr:cNvSpPr>
      </xdr:nvSpPr>
      <xdr:spPr>
        <a:xfrm>
          <a:off x="6848475" y="4476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4</xdr:row>
      <xdr:rowOff>0</xdr:rowOff>
    </xdr:from>
    <xdr:to>
      <xdr:col>27</xdr:col>
      <xdr:colOff>114300</xdr:colOff>
      <xdr:row>4</xdr:row>
      <xdr:rowOff>228600</xdr:rowOff>
    </xdr:to>
    <xdr:sp>
      <xdr:nvSpPr>
        <xdr:cNvPr id="3" name="楕円 4"/>
        <xdr:cNvSpPr>
          <a:spLocks/>
        </xdr:cNvSpPr>
      </xdr:nvSpPr>
      <xdr:spPr>
        <a:xfrm>
          <a:off x="6848475" y="9429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5</xdr:row>
      <xdr:rowOff>0</xdr:rowOff>
    </xdr:from>
    <xdr:to>
      <xdr:col>27</xdr:col>
      <xdr:colOff>114300</xdr:colOff>
      <xdr:row>5</xdr:row>
      <xdr:rowOff>228600</xdr:rowOff>
    </xdr:to>
    <xdr:sp>
      <xdr:nvSpPr>
        <xdr:cNvPr id="4" name="楕円 5"/>
        <xdr:cNvSpPr>
          <a:spLocks/>
        </xdr:cNvSpPr>
      </xdr:nvSpPr>
      <xdr:spPr>
        <a:xfrm>
          <a:off x="6848475" y="11906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6</xdr:row>
      <xdr:rowOff>0</xdr:rowOff>
    </xdr:from>
    <xdr:to>
      <xdr:col>27</xdr:col>
      <xdr:colOff>114300</xdr:colOff>
      <xdr:row>6</xdr:row>
      <xdr:rowOff>228600</xdr:rowOff>
    </xdr:to>
    <xdr:sp>
      <xdr:nvSpPr>
        <xdr:cNvPr id="5" name="楕円 6"/>
        <xdr:cNvSpPr>
          <a:spLocks/>
        </xdr:cNvSpPr>
      </xdr:nvSpPr>
      <xdr:spPr>
        <a:xfrm>
          <a:off x="6848475" y="14382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7</xdr:row>
      <xdr:rowOff>0</xdr:rowOff>
    </xdr:from>
    <xdr:to>
      <xdr:col>27</xdr:col>
      <xdr:colOff>114300</xdr:colOff>
      <xdr:row>7</xdr:row>
      <xdr:rowOff>228600</xdr:rowOff>
    </xdr:to>
    <xdr:sp>
      <xdr:nvSpPr>
        <xdr:cNvPr id="6" name="楕円 7"/>
        <xdr:cNvSpPr>
          <a:spLocks/>
        </xdr:cNvSpPr>
      </xdr:nvSpPr>
      <xdr:spPr>
        <a:xfrm>
          <a:off x="6848475" y="16859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8</xdr:row>
      <xdr:rowOff>0</xdr:rowOff>
    </xdr:from>
    <xdr:to>
      <xdr:col>27</xdr:col>
      <xdr:colOff>114300</xdr:colOff>
      <xdr:row>8</xdr:row>
      <xdr:rowOff>228600</xdr:rowOff>
    </xdr:to>
    <xdr:sp>
      <xdr:nvSpPr>
        <xdr:cNvPr id="7" name="楕円 8"/>
        <xdr:cNvSpPr>
          <a:spLocks/>
        </xdr:cNvSpPr>
      </xdr:nvSpPr>
      <xdr:spPr>
        <a:xfrm>
          <a:off x="6848475" y="19335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9</xdr:row>
      <xdr:rowOff>0</xdr:rowOff>
    </xdr:from>
    <xdr:to>
      <xdr:col>27</xdr:col>
      <xdr:colOff>114300</xdr:colOff>
      <xdr:row>9</xdr:row>
      <xdr:rowOff>228600</xdr:rowOff>
    </xdr:to>
    <xdr:sp>
      <xdr:nvSpPr>
        <xdr:cNvPr id="8" name="楕円 9"/>
        <xdr:cNvSpPr>
          <a:spLocks/>
        </xdr:cNvSpPr>
      </xdr:nvSpPr>
      <xdr:spPr>
        <a:xfrm>
          <a:off x="6848475" y="21812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10</xdr:row>
      <xdr:rowOff>0</xdr:rowOff>
    </xdr:from>
    <xdr:to>
      <xdr:col>27</xdr:col>
      <xdr:colOff>114300</xdr:colOff>
      <xdr:row>10</xdr:row>
      <xdr:rowOff>228600</xdr:rowOff>
    </xdr:to>
    <xdr:sp>
      <xdr:nvSpPr>
        <xdr:cNvPr id="9" name="楕円 10"/>
        <xdr:cNvSpPr>
          <a:spLocks/>
        </xdr:cNvSpPr>
      </xdr:nvSpPr>
      <xdr:spPr>
        <a:xfrm>
          <a:off x="6848475" y="24288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11</xdr:row>
      <xdr:rowOff>0</xdr:rowOff>
    </xdr:from>
    <xdr:to>
      <xdr:col>27</xdr:col>
      <xdr:colOff>114300</xdr:colOff>
      <xdr:row>11</xdr:row>
      <xdr:rowOff>228600</xdr:rowOff>
    </xdr:to>
    <xdr:sp>
      <xdr:nvSpPr>
        <xdr:cNvPr id="10" name="楕円 11"/>
        <xdr:cNvSpPr>
          <a:spLocks/>
        </xdr:cNvSpPr>
      </xdr:nvSpPr>
      <xdr:spPr>
        <a:xfrm>
          <a:off x="6848475" y="26765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12</xdr:row>
      <xdr:rowOff>0</xdr:rowOff>
    </xdr:from>
    <xdr:to>
      <xdr:col>27</xdr:col>
      <xdr:colOff>114300</xdr:colOff>
      <xdr:row>12</xdr:row>
      <xdr:rowOff>228600</xdr:rowOff>
    </xdr:to>
    <xdr:sp>
      <xdr:nvSpPr>
        <xdr:cNvPr id="11" name="楕円 12"/>
        <xdr:cNvSpPr>
          <a:spLocks/>
        </xdr:cNvSpPr>
      </xdr:nvSpPr>
      <xdr:spPr>
        <a:xfrm>
          <a:off x="6848475" y="29241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13</xdr:row>
      <xdr:rowOff>0</xdr:rowOff>
    </xdr:from>
    <xdr:to>
      <xdr:col>27</xdr:col>
      <xdr:colOff>114300</xdr:colOff>
      <xdr:row>13</xdr:row>
      <xdr:rowOff>228600</xdr:rowOff>
    </xdr:to>
    <xdr:sp>
      <xdr:nvSpPr>
        <xdr:cNvPr id="12" name="楕円 13"/>
        <xdr:cNvSpPr>
          <a:spLocks/>
        </xdr:cNvSpPr>
      </xdr:nvSpPr>
      <xdr:spPr>
        <a:xfrm>
          <a:off x="6848475" y="31718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14</xdr:row>
      <xdr:rowOff>0</xdr:rowOff>
    </xdr:from>
    <xdr:to>
      <xdr:col>27</xdr:col>
      <xdr:colOff>114300</xdr:colOff>
      <xdr:row>14</xdr:row>
      <xdr:rowOff>228600</xdr:rowOff>
    </xdr:to>
    <xdr:sp>
      <xdr:nvSpPr>
        <xdr:cNvPr id="13" name="楕円 14"/>
        <xdr:cNvSpPr>
          <a:spLocks/>
        </xdr:cNvSpPr>
      </xdr:nvSpPr>
      <xdr:spPr>
        <a:xfrm>
          <a:off x="6848475" y="34194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15</xdr:row>
      <xdr:rowOff>0</xdr:rowOff>
    </xdr:from>
    <xdr:to>
      <xdr:col>27</xdr:col>
      <xdr:colOff>114300</xdr:colOff>
      <xdr:row>15</xdr:row>
      <xdr:rowOff>228600</xdr:rowOff>
    </xdr:to>
    <xdr:sp>
      <xdr:nvSpPr>
        <xdr:cNvPr id="14" name="楕円 15"/>
        <xdr:cNvSpPr>
          <a:spLocks/>
        </xdr:cNvSpPr>
      </xdr:nvSpPr>
      <xdr:spPr>
        <a:xfrm>
          <a:off x="6848475" y="36671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16</xdr:row>
      <xdr:rowOff>0</xdr:rowOff>
    </xdr:from>
    <xdr:to>
      <xdr:col>27</xdr:col>
      <xdr:colOff>114300</xdr:colOff>
      <xdr:row>16</xdr:row>
      <xdr:rowOff>228600</xdr:rowOff>
    </xdr:to>
    <xdr:sp>
      <xdr:nvSpPr>
        <xdr:cNvPr id="15" name="楕円 16"/>
        <xdr:cNvSpPr>
          <a:spLocks/>
        </xdr:cNvSpPr>
      </xdr:nvSpPr>
      <xdr:spPr>
        <a:xfrm>
          <a:off x="6848475" y="39147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17</xdr:row>
      <xdr:rowOff>0</xdr:rowOff>
    </xdr:from>
    <xdr:to>
      <xdr:col>27</xdr:col>
      <xdr:colOff>114300</xdr:colOff>
      <xdr:row>17</xdr:row>
      <xdr:rowOff>228600</xdr:rowOff>
    </xdr:to>
    <xdr:sp>
      <xdr:nvSpPr>
        <xdr:cNvPr id="16" name="楕円 17"/>
        <xdr:cNvSpPr>
          <a:spLocks/>
        </xdr:cNvSpPr>
      </xdr:nvSpPr>
      <xdr:spPr>
        <a:xfrm>
          <a:off x="6848475" y="41624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18</xdr:row>
      <xdr:rowOff>0</xdr:rowOff>
    </xdr:from>
    <xdr:to>
      <xdr:col>27</xdr:col>
      <xdr:colOff>114300</xdr:colOff>
      <xdr:row>18</xdr:row>
      <xdr:rowOff>228600</xdr:rowOff>
    </xdr:to>
    <xdr:sp>
      <xdr:nvSpPr>
        <xdr:cNvPr id="17" name="楕円 18"/>
        <xdr:cNvSpPr>
          <a:spLocks/>
        </xdr:cNvSpPr>
      </xdr:nvSpPr>
      <xdr:spPr>
        <a:xfrm>
          <a:off x="6848475" y="44100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19</xdr:row>
      <xdr:rowOff>0</xdr:rowOff>
    </xdr:from>
    <xdr:to>
      <xdr:col>27</xdr:col>
      <xdr:colOff>114300</xdr:colOff>
      <xdr:row>19</xdr:row>
      <xdr:rowOff>228600</xdr:rowOff>
    </xdr:to>
    <xdr:sp>
      <xdr:nvSpPr>
        <xdr:cNvPr id="18" name="楕円 19"/>
        <xdr:cNvSpPr>
          <a:spLocks/>
        </xdr:cNvSpPr>
      </xdr:nvSpPr>
      <xdr:spPr>
        <a:xfrm>
          <a:off x="6848475" y="46577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24</xdr:row>
      <xdr:rowOff>0</xdr:rowOff>
    </xdr:from>
    <xdr:to>
      <xdr:col>27</xdr:col>
      <xdr:colOff>114300</xdr:colOff>
      <xdr:row>24</xdr:row>
      <xdr:rowOff>228600</xdr:rowOff>
    </xdr:to>
    <xdr:sp>
      <xdr:nvSpPr>
        <xdr:cNvPr id="19" name="楕円 20"/>
        <xdr:cNvSpPr>
          <a:spLocks/>
        </xdr:cNvSpPr>
      </xdr:nvSpPr>
      <xdr:spPr>
        <a:xfrm>
          <a:off x="6848475" y="58959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25</xdr:row>
      <xdr:rowOff>0</xdr:rowOff>
    </xdr:from>
    <xdr:to>
      <xdr:col>27</xdr:col>
      <xdr:colOff>114300</xdr:colOff>
      <xdr:row>25</xdr:row>
      <xdr:rowOff>228600</xdr:rowOff>
    </xdr:to>
    <xdr:sp>
      <xdr:nvSpPr>
        <xdr:cNvPr id="20" name="楕円 21"/>
        <xdr:cNvSpPr>
          <a:spLocks/>
        </xdr:cNvSpPr>
      </xdr:nvSpPr>
      <xdr:spPr>
        <a:xfrm>
          <a:off x="6848475" y="61436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26</xdr:row>
      <xdr:rowOff>0</xdr:rowOff>
    </xdr:from>
    <xdr:to>
      <xdr:col>27</xdr:col>
      <xdr:colOff>114300</xdr:colOff>
      <xdr:row>26</xdr:row>
      <xdr:rowOff>228600</xdr:rowOff>
    </xdr:to>
    <xdr:sp>
      <xdr:nvSpPr>
        <xdr:cNvPr id="21" name="楕円 22"/>
        <xdr:cNvSpPr>
          <a:spLocks/>
        </xdr:cNvSpPr>
      </xdr:nvSpPr>
      <xdr:spPr>
        <a:xfrm>
          <a:off x="6848475" y="63912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27</xdr:row>
      <xdr:rowOff>0</xdr:rowOff>
    </xdr:from>
    <xdr:to>
      <xdr:col>27</xdr:col>
      <xdr:colOff>114300</xdr:colOff>
      <xdr:row>27</xdr:row>
      <xdr:rowOff>228600</xdr:rowOff>
    </xdr:to>
    <xdr:sp>
      <xdr:nvSpPr>
        <xdr:cNvPr id="22" name="楕円 23"/>
        <xdr:cNvSpPr>
          <a:spLocks/>
        </xdr:cNvSpPr>
      </xdr:nvSpPr>
      <xdr:spPr>
        <a:xfrm>
          <a:off x="6848475" y="66389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28</xdr:row>
      <xdr:rowOff>0</xdr:rowOff>
    </xdr:from>
    <xdr:to>
      <xdr:col>27</xdr:col>
      <xdr:colOff>114300</xdr:colOff>
      <xdr:row>28</xdr:row>
      <xdr:rowOff>228600</xdr:rowOff>
    </xdr:to>
    <xdr:sp>
      <xdr:nvSpPr>
        <xdr:cNvPr id="23" name="楕円 24"/>
        <xdr:cNvSpPr>
          <a:spLocks/>
        </xdr:cNvSpPr>
      </xdr:nvSpPr>
      <xdr:spPr>
        <a:xfrm>
          <a:off x="6848475" y="68865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29</xdr:row>
      <xdr:rowOff>0</xdr:rowOff>
    </xdr:from>
    <xdr:to>
      <xdr:col>27</xdr:col>
      <xdr:colOff>114300</xdr:colOff>
      <xdr:row>29</xdr:row>
      <xdr:rowOff>228600</xdr:rowOff>
    </xdr:to>
    <xdr:sp>
      <xdr:nvSpPr>
        <xdr:cNvPr id="24" name="楕円 25"/>
        <xdr:cNvSpPr>
          <a:spLocks/>
        </xdr:cNvSpPr>
      </xdr:nvSpPr>
      <xdr:spPr>
        <a:xfrm>
          <a:off x="6848475" y="71342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30</xdr:row>
      <xdr:rowOff>0</xdr:rowOff>
    </xdr:from>
    <xdr:to>
      <xdr:col>27</xdr:col>
      <xdr:colOff>114300</xdr:colOff>
      <xdr:row>30</xdr:row>
      <xdr:rowOff>228600</xdr:rowOff>
    </xdr:to>
    <xdr:sp>
      <xdr:nvSpPr>
        <xdr:cNvPr id="25" name="楕円 26"/>
        <xdr:cNvSpPr>
          <a:spLocks/>
        </xdr:cNvSpPr>
      </xdr:nvSpPr>
      <xdr:spPr>
        <a:xfrm>
          <a:off x="6848475" y="73818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31</xdr:row>
      <xdr:rowOff>0</xdr:rowOff>
    </xdr:from>
    <xdr:to>
      <xdr:col>27</xdr:col>
      <xdr:colOff>114300</xdr:colOff>
      <xdr:row>31</xdr:row>
      <xdr:rowOff>228600</xdr:rowOff>
    </xdr:to>
    <xdr:sp>
      <xdr:nvSpPr>
        <xdr:cNvPr id="26" name="楕円 27"/>
        <xdr:cNvSpPr>
          <a:spLocks/>
        </xdr:cNvSpPr>
      </xdr:nvSpPr>
      <xdr:spPr>
        <a:xfrm>
          <a:off x="6848475" y="76295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32</xdr:row>
      <xdr:rowOff>0</xdr:rowOff>
    </xdr:from>
    <xdr:to>
      <xdr:col>27</xdr:col>
      <xdr:colOff>114300</xdr:colOff>
      <xdr:row>32</xdr:row>
      <xdr:rowOff>228600</xdr:rowOff>
    </xdr:to>
    <xdr:sp>
      <xdr:nvSpPr>
        <xdr:cNvPr id="27" name="楕円 28"/>
        <xdr:cNvSpPr>
          <a:spLocks/>
        </xdr:cNvSpPr>
      </xdr:nvSpPr>
      <xdr:spPr>
        <a:xfrm>
          <a:off x="6848475" y="78771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33</xdr:row>
      <xdr:rowOff>0</xdr:rowOff>
    </xdr:from>
    <xdr:to>
      <xdr:col>27</xdr:col>
      <xdr:colOff>114300</xdr:colOff>
      <xdr:row>33</xdr:row>
      <xdr:rowOff>228600</xdr:rowOff>
    </xdr:to>
    <xdr:sp>
      <xdr:nvSpPr>
        <xdr:cNvPr id="28" name="楕円 29"/>
        <xdr:cNvSpPr>
          <a:spLocks/>
        </xdr:cNvSpPr>
      </xdr:nvSpPr>
      <xdr:spPr>
        <a:xfrm>
          <a:off x="6848475" y="81248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34</xdr:row>
      <xdr:rowOff>0</xdr:rowOff>
    </xdr:from>
    <xdr:to>
      <xdr:col>27</xdr:col>
      <xdr:colOff>114300</xdr:colOff>
      <xdr:row>34</xdr:row>
      <xdr:rowOff>228600</xdr:rowOff>
    </xdr:to>
    <xdr:sp>
      <xdr:nvSpPr>
        <xdr:cNvPr id="29" name="楕円 30"/>
        <xdr:cNvSpPr>
          <a:spLocks/>
        </xdr:cNvSpPr>
      </xdr:nvSpPr>
      <xdr:spPr>
        <a:xfrm>
          <a:off x="6848475" y="83724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35</xdr:row>
      <xdr:rowOff>0</xdr:rowOff>
    </xdr:from>
    <xdr:to>
      <xdr:col>27</xdr:col>
      <xdr:colOff>114300</xdr:colOff>
      <xdr:row>35</xdr:row>
      <xdr:rowOff>228600</xdr:rowOff>
    </xdr:to>
    <xdr:sp>
      <xdr:nvSpPr>
        <xdr:cNvPr id="30" name="楕円 31"/>
        <xdr:cNvSpPr>
          <a:spLocks/>
        </xdr:cNvSpPr>
      </xdr:nvSpPr>
      <xdr:spPr>
        <a:xfrm>
          <a:off x="6848475" y="862012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24</xdr:col>
      <xdr:colOff>0</xdr:colOff>
      <xdr:row>36</xdr:row>
      <xdr:rowOff>0</xdr:rowOff>
    </xdr:from>
    <xdr:to>
      <xdr:col>27</xdr:col>
      <xdr:colOff>114300</xdr:colOff>
      <xdr:row>36</xdr:row>
      <xdr:rowOff>228600</xdr:rowOff>
    </xdr:to>
    <xdr:sp>
      <xdr:nvSpPr>
        <xdr:cNvPr id="31" name="楕円 32"/>
        <xdr:cNvSpPr>
          <a:spLocks/>
        </xdr:cNvSpPr>
      </xdr:nvSpPr>
      <xdr:spPr>
        <a:xfrm>
          <a:off x="6848475" y="8867775"/>
          <a:ext cx="600075" cy="22860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2</xdr:row>
      <xdr:rowOff>0</xdr:rowOff>
    </xdr:from>
    <xdr:to>
      <xdr:col>44</xdr:col>
      <xdr:colOff>123825</xdr:colOff>
      <xdr:row>6</xdr:row>
      <xdr:rowOff>114300</xdr:rowOff>
    </xdr:to>
    <xdr:sp>
      <xdr:nvSpPr>
        <xdr:cNvPr id="32" name="四角形: 角を丸くする 33"/>
        <xdr:cNvSpPr>
          <a:spLocks/>
        </xdr:cNvSpPr>
      </xdr:nvSpPr>
      <xdr:spPr>
        <a:xfrm>
          <a:off x="7496175" y="447675"/>
          <a:ext cx="2714625" cy="110490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l">
            <a:defRPr/>
          </a:pPr>
          <a:r>
            <a:rPr lang="en-US" cap="none" sz="1200" b="0" i="0" u="none" baseline="0">
              <a:solidFill>
                <a:srgbClr val="000000"/>
              </a:solidFill>
            </a:rPr>
            <a:t>・使用しない器具等は、備考欄に「使用しない」と記載してください。</a:t>
          </a:r>
          <a:r>
            <a:rPr lang="en-US" cap="none" sz="1200" b="0" i="0" u="none" baseline="0">
              <a:solidFill>
                <a:srgbClr val="000000"/>
              </a:solidFill>
            </a:rPr>
            <a:t>
</a:t>
          </a:r>
          <a:r>
            <a:rPr lang="en-US" cap="none" sz="1200" b="0" i="0" u="none" baseline="0">
              <a:solidFill>
                <a:srgbClr val="000000"/>
              </a:solidFill>
            </a:rPr>
            <a:t>・既所有の場合も数量欄は記載してください。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51</xdr:row>
      <xdr:rowOff>200025</xdr:rowOff>
    </xdr:from>
    <xdr:to>
      <xdr:col>14</xdr:col>
      <xdr:colOff>257175</xdr:colOff>
      <xdr:row>53</xdr:row>
      <xdr:rowOff>219075</xdr:rowOff>
    </xdr:to>
    <xdr:sp>
      <xdr:nvSpPr>
        <xdr:cNvPr id="1" name="吹き出し: 角を丸めた四角形 1"/>
        <xdr:cNvSpPr>
          <a:spLocks/>
        </xdr:cNvSpPr>
      </xdr:nvSpPr>
      <xdr:spPr>
        <a:xfrm>
          <a:off x="6467475" y="13096875"/>
          <a:ext cx="3390900" cy="514350"/>
        </a:xfrm>
        <a:prstGeom prst="wedgeRoundRectCallout">
          <a:avLst>
            <a:gd name="adj1" fmla="val -56226"/>
            <a:gd name="adj2" fmla="val 30333"/>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100" b="0" i="0" u="none" baseline="0">
              <a:solidFill>
                <a:srgbClr val="FF0000"/>
              </a:solidFill>
            </a:rPr>
            <a:t>※</a:t>
          </a:r>
          <a:r>
            <a:rPr lang="en-US" cap="none" sz="1100" b="0" i="0" u="none" baseline="0">
              <a:solidFill>
                <a:srgbClr val="FF0000"/>
              </a:solidFill>
            </a:rPr>
            <a:t>法人ではなく、個人の住所で記載してください。</a:t>
          </a:r>
        </a:p>
      </xdr:txBody>
    </xdr:sp>
    <xdr:clientData/>
  </xdr:twoCellAnchor>
  <xdr:twoCellAnchor>
    <xdr:from>
      <xdr:col>9</xdr:col>
      <xdr:colOff>247650</xdr:colOff>
      <xdr:row>56</xdr:row>
      <xdr:rowOff>104775</xdr:rowOff>
    </xdr:from>
    <xdr:to>
      <xdr:col>9</xdr:col>
      <xdr:colOff>666750</xdr:colOff>
      <xdr:row>57</xdr:row>
      <xdr:rowOff>0</xdr:rowOff>
    </xdr:to>
    <xdr:sp>
      <xdr:nvSpPr>
        <xdr:cNvPr id="2" name="楕円 2"/>
        <xdr:cNvSpPr>
          <a:spLocks/>
        </xdr:cNvSpPr>
      </xdr:nvSpPr>
      <xdr:spPr>
        <a:xfrm>
          <a:off x="6419850" y="14239875"/>
          <a:ext cx="419100" cy="247650"/>
        </a:xfrm>
        <a:prstGeom prst="ellipse">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J45"/>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1" width="9.00390625" style="1" customWidth="1"/>
    <col min="2" max="2" width="17.625" style="1" bestFit="1" customWidth="1"/>
    <col min="3" max="16384" width="9.00390625" style="1" customWidth="1"/>
  </cols>
  <sheetData>
    <row r="1" s="111" customFormat="1" ht="12.75">
      <c r="A1" s="111" t="s">
        <v>607</v>
      </c>
    </row>
    <row r="2" s="111" customFormat="1" ht="12.75"/>
    <row r="3" spans="1:8" s="111" customFormat="1" ht="16.5" customHeight="1">
      <c r="A3" s="433"/>
      <c r="B3" s="433"/>
      <c r="C3" s="433"/>
      <c r="D3" s="433"/>
      <c r="E3" s="433"/>
      <c r="F3" s="433"/>
      <c r="G3" s="433"/>
      <c r="H3" s="433"/>
    </row>
    <row r="4" ht="16.5" customHeight="1"/>
    <row r="5" ht="23.25">
      <c r="D5" s="7" t="s">
        <v>5</v>
      </c>
    </row>
    <row r="6" ht="19.5" customHeight="1">
      <c r="D6" s="35" t="s">
        <v>301</v>
      </c>
    </row>
    <row r="7" ht="23.25">
      <c r="D7" s="7" t="s">
        <v>6</v>
      </c>
    </row>
    <row r="8" ht="19.5" customHeight="1"/>
    <row r="9" ht="19.5" customHeight="1">
      <c r="A9" s="1" t="s">
        <v>103</v>
      </c>
    </row>
    <row r="10" ht="19.5" customHeight="1">
      <c r="A10" s="1" t="s">
        <v>104</v>
      </c>
    </row>
    <row r="11" ht="19.5" customHeight="1">
      <c r="A11" s="1" t="s">
        <v>55</v>
      </c>
    </row>
    <row r="12" spans="1:8" ht="19.5" customHeight="1">
      <c r="A12" s="8" t="s">
        <v>218</v>
      </c>
      <c r="B12" s="8"/>
      <c r="C12" s="8"/>
      <c r="D12" s="8"/>
      <c r="E12" s="8"/>
      <c r="F12" s="8"/>
      <c r="G12" s="8"/>
      <c r="H12" s="8"/>
    </row>
    <row r="13" ht="19.5" customHeight="1">
      <c r="A13" s="1" t="s">
        <v>219</v>
      </c>
    </row>
    <row r="14" ht="10.5" customHeight="1"/>
    <row r="15" spans="1:10" s="111" customFormat="1" ht="19.5" customHeight="1">
      <c r="A15" s="113"/>
      <c r="B15" s="114" t="s">
        <v>605</v>
      </c>
      <c r="J15" s="115"/>
    </row>
    <row r="16" spans="1:10" s="111" customFormat="1" ht="19.5" customHeight="1">
      <c r="A16" s="113"/>
      <c r="B16" s="116" t="s">
        <v>606</v>
      </c>
      <c r="J16" s="115"/>
    </row>
    <row r="17" s="111" customFormat="1" ht="11.25" customHeight="1">
      <c r="A17" s="115"/>
    </row>
    <row r="18" s="111" customFormat="1" ht="19.5" customHeight="1">
      <c r="B18" s="117"/>
    </row>
    <row r="19" ht="19.5" customHeight="1">
      <c r="B19" s="1" t="s">
        <v>105</v>
      </c>
    </row>
    <row r="20" ht="19.5" customHeight="1">
      <c r="B20" s="1" t="s">
        <v>546</v>
      </c>
    </row>
    <row r="21" ht="19.5" customHeight="1">
      <c r="B21" s="1" t="s">
        <v>106</v>
      </c>
    </row>
    <row r="22" ht="19.5" customHeight="1">
      <c r="B22" s="1" t="s">
        <v>635</v>
      </c>
    </row>
    <row r="23" ht="19.5" customHeight="1"/>
    <row r="24" ht="19.5" customHeight="1"/>
    <row r="25" spans="1:9" ht="19.5" customHeight="1" thickBot="1">
      <c r="A25" s="36"/>
      <c r="B25" s="36"/>
      <c r="C25" s="36"/>
      <c r="D25" s="36"/>
      <c r="E25" s="36"/>
      <c r="F25" s="36"/>
      <c r="G25" s="36"/>
      <c r="H25" s="36"/>
      <c r="I25" s="9"/>
    </row>
    <row r="26" ht="9.75" customHeight="1">
      <c r="I26" s="9"/>
    </row>
    <row r="27" spans="1:8" ht="19.5" customHeight="1">
      <c r="A27" s="434" t="s">
        <v>7</v>
      </c>
      <c r="B27" s="434"/>
      <c r="C27" s="434"/>
      <c r="D27" s="434"/>
      <c r="E27" s="434"/>
      <c r="F27" s="434"/>
      <c r="G27" s="434"/>
      <c r="H27" s="434"/>
    </row>
    <row r="28" ht="12" customHeight="1"/>
    <row r="29" ht="19.5" customHeight="1">
      <c r="A29" s="1" t="s">
        <v>8</v>
      </c>
    </row>
    <row r="30" ht="19.5" customHeight="1">
      <c r="A30" s="1" t="s">
        <v>547</v>
      </c>
    </row>
    <row r="31" spans="2:7" ht="19.5" customHeight="1">
      <c r="B31" s="429" t="s">
        <v>594</v>
      </c>
      <c r="C31" s="429"/>
      <c r="D31" s="432" t="s">
        <v>595</v>
      </c>
      <c r="E31" s="432"/>
      <c r="F31" s="37" t="s">
        <v>596</v>
      </c>
      <c r="G31" s="37"/>
    </row>
    <row r="32" spans="2:7" ht="19.5" customHeight="1">
      <c r="B32" s="429" t="s">
        <v>590</v>
      </c>
      <c r="C32" s="429"/>
      <c r="D32" s="432" t="s">
        <v>548</v>
      </c>
      <c r="E32" s="432"/>
      <c r="F32" s="37" t="s">
        <v>591</v>
      </c>
      <c r="G32" s="37"/>
    </row>
    <row r="33" spans="2:7" ht="19.5" customHeight="1">
      <c r="B33" s="429" t="s">
        <v>561</v>
      </c>
      <c r="C33" s="429"/>
      <c r="D33" s="432" t="s">
        <v>548</v>
      </c>
      <c r="E33" s="432"/>
      <c r="F33" s="37" t="s">
        <v>549</v>
      </c>
      <c r="G33" s="37"/>
    </row>
    <row r="34" spans="2:7" ht="19.5" customHeight="1">
      <c r="B34" s="429" t="s">
        <v>597</v>
      </c>
      <c r="C34" s="429"/>
      <c r="D34" s="432" t="s">
        <v>548</v>
      </c>
      <c r="E34" s="432"/>
      <c r="F34" s="37" t="s">
        <v>598</v>
      </c>
      <c r="G34" s="37"/>
    </row>
    <row r="35" spans="1:7" ht="19.5" customHeight="1">
      <c r="A35" s="111"/>
      <c r="B35" s="430" t="s">
        <v>602</v>
      </c>
      <c r="C35" s="430"/>
      <c r="D35" s="431" t="s">
        <v>603</v>
      </c>
      <c r="E35" s="431"/>
      <c r="F35" s="112" t="s">
        <v>604</v>
      </c>
      <c r="G35" s="112"/>
    </row>
    <row r="36" spans="2:7" ht="19.5" customHeight="1">
      <c r="B36" s="429" t="s">
        <v>600</v>
      </c>
      <c r="C36" s="429"/>
      <c r="D36" s="432" t="s">
        <v>548</v>
      </c>
      <c r="E36" s="432"/>
      <c r="F36" s="37" t="s">
        <v>601</v>
      </c>
      <c r="G36" s="37"/>
    </row>
    <row r="37" ht="19.5" customHeight="1">
      <c r="A37" s="1" t="s">
        <v>220</v>
      </c>
    </row>
    <row r="38" spans="1:2" ht="19.5" customHeight="1">
      <c r="A38" s="8" t="s">
        <v>222</v>
      </c>
      <c r="B38" s="8"/>
    </row>
    <row r="39" ht="19.5" customHeight="1">
      <c r="A39" s="38" t="s">
        <v>221</v>
      </c>
    </row>
    <row r="40" ht="19.5" customHeight="1">
      <c r="A40" s="1" t="s">
        <v>9</v>
      </c>
    </row>
    <row r="41" ht="19.5" customHeight="1">
      <c r="A41" s="111" t="s">
        <v>608</v>
      </c>
    </row>
    <row r="43" ht="12.75">
      <c r="A43" s="1" t="s">
        <v>207</v>
      </c>
    </row>
    <row r="44" ht="12.75">
      <c r="A44" s="1" t="s">
        <v>208</v>
      </c>
    </row>
    <row r="45" ht="12.75">
      <c r="A45" s="1" t="s">
        <v>209</v>
      </c>
    </row>
  </sheetData>
  <sheetProtection/>
  <mergeCells count="14">
    <mergeCell ref="A3:H3"/>
    <mergeCell ref="A27:H27"/>
    <mergeCell ref="B33:C33"/>
    <mergeCell ref="D33:E33"/>
    <mergeCell ref="B32:C32"/>
    <mergeCell ref="D32:E32"/>
    <mergeCell ref="B31:C31"/>
    <mergeCell ref="D31:E31"/>
    <mergeCell ref="B36:C36"/>
    <mergeCell ref="B35:C35"/>
    <mergeCell ref="D35:E35"/>
    <mergeCell ref="D36:E36"/>
    <mergeCell ref="B34:C34"/>
    <mergeCell ref="D34:E34"/>
  </mergeCells>
  <printOptions horizontalCentered="1"/>
  <pageMargins left="0.7874015748031497" right="0.7874015748031497" top="0.5905511811023623" bottom="0.5905511811023623" header="0.5118110236220472" footer="0.5118110236220472"/>
  <pageSetup blackAndWhite="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AI34"/>
  <sheetViews>
    <sheetView view="pageBreakPreview" zoomScale="85" zoomScaleSheetLayoutView="85" zoomScalePageLayoutView="0" workbookViewId="0" topLeftCell="A1">
      <selection activeCell="A1" sqref="A1"/>
    </sheetView>
  </sheetViews>
  <sheetFormatPr defaultColWidth="9.00390625" defaultRowHeight="18" customHeight="1"/>
  <cols>
    <col min="1" max="1" width="2.75390625" style="39" customWidth="1"/>
    <col min="2" max="2" width="9.00390625" style="39" customWidth="1"/>
    <col min="3" max="3" width="7.625" style="39" customWidth="1"/>
    <col min="4" max="34" width="4.75390625" style="39" customWidth="1"/>
    <col min="35" max="35" width="9.625" style="39" customWidth="1"/>
    <col min="36" max="16384" width="9.00390625" style="39" customWidth="1"/>
  </cols>
  <sheetData>
    <row r="1" ht="18" customHeight="1" thickBot="1">
      <c r="B1" s="40"/>
    </row>
    <row r="2" spans="3:24" ht="23.25">
      <c r="C2" s="41" t="s">
        <v>475</v>
      </c>
      <c r="D2" s="544" t="s">
        <v>524</v>
      </c>
      <c r="E2" s="544"/>
      <c r="F2" s="544" t="s">
        <v>525</v>
      </c>
      <c r="G2" s="544"/>
      <c r="H2" s="544" t="s">
        <v>526</v>
      </c>
      <c r="I2" s="544"/>
      <c r="J2" s="544" t="s">
        <v>527</v>
      </c>
      <c r="K2" s="544"/>
      <c r="L2" s="544" t="s">
        <v>528</v>
      </c>
      <c r="M2" s="545"/>
      <c r="N2" s="42"/>
      <c r="O2" s="42"/>
      <c r="P2" s="42"/>
      <c r="Q2" s="42"/>
      <c r="R2" s="42"/>
      <c r="S2" s="42" t="s">
        <v>476</v>
      </c>
      <c r="U2" s="42"/>
      <c r="V2" s="42"/>
      <c r="W2" s="42"/>
      <c r="X2" s="42"/>
    </row>
    <row r="3" spans="3:24" ht="18" customHeight="1">
      <c r="C3" s="543" t="s">
        <v>477</v>
      </c>
      <c r="D3" s="539"/>
      <c r="E3" s="539"/>
      <c r="F3" s="539"/>
      <c r="G3" s="539"/>
      <c r="H3" s="539"/>
      <c r="I3" s="539"/>
      <c r="J3" s="539"/>
      <c r="K3" s="539"/>
      <c r="L3" s="539"/>
      <c r="M3" s="540"/>
      <c r="N3" s="42"/>
      <c r="O3" s="42"/>
      <c r="P3" s="42"/>
      <c r="Q3" s="42"/>
      <c r="R3" s="42"/>
      <c r="S3" s="42"/>
      <c r="U3" s="42"/>
      <c r="V3" s="42"/>
      <c r="W3" s="42"/>
      <c r="X3" s="42"/>
    </row>
    <row r="4" spans="3:24" ht="18" customHeight="1">
      <c r="C4" s="543"/>
      <c r="D4" s="539"/>
      <c r="E4" s="539"/>
      <c r="F4" s="539"/>
      <c r="G4" s="539"/>
      <c r="H4" s="539"/>
      <c r="I4" s="539"/>
      <c r="J4" s="539"/>
      <c r="K4" s="539"/>
      <c r="L4" s="539"/>
      <c r="M4" s="540"/>
      <c r="N4" s="42"/>
      <c r="O4" s="42"/>
      <c r="P4" s="42"/>
      <c r="Q4" s="42"/>
      <c r="R4" s="42"/>
      <c r="S4" s="42"/>
      <c r="T4" s="42"/>
      <c r="U4" s="42"/>
      <c r="V4" s="42"/>
      <c r="W4" s="42"/>
      <c r="X4" s="42"/>
    </row>
    <row r="5" spans="3:24" ht="18" customHeight="1">
      <c r="C5" s="543" t="s">
        <v>478</v>
      </c>
      <c r="D5" s="539"/>
      <c r="E5" s="539"/>
      <c r="F5" s="539"/>
      <c r="G5" s="539"/>
      <c r="H5" s="539"/>
      <c r="I5" s="539"/>
      <c r="J5" s="539"/>
      <c r="K5" s="539"/>
      <c r="L5" s="539"/>
      <c r="M5" s="540"/>
      <c r="N5" s="42"/>
      <c r="O5" s="42"/>
      <c r="P5" s="42"/>
      <c r="Q5" s="42"/>
      <c r="R5" s="42"/>
      <c r="S5" s="42"/>
      <c r="U5" s="42"/>
      <c r="V5" s="42"/>
      <c r="W5" s="42"/>
      <c r="X5" s="42"/>
    </row>
    <row r="6" spans="3:24" ht="18" customHeight="1">
      <c r="C6" s="543"/>
      <c r="D6" s="539"/>
      <c r="E6" s="539"/>
      <c r="F6" s="539"/>
      <c r="G6" s="539"/>
      <c r="H6" s="539"/>
      <c r="I6" s="539"/>
      <c r="J6" s="539"/>
      <c r="K6" s="539"/>
      <c r="L6" s="539"/>
      <c r="M6" s="540"/>
      <c r="N6" s="42"/>
      <c r="O6" s="42"/>
      <c r="P6" s="42"/>
      <c r="Q6" s="42"/>
      <c r="R6" s="42"/>
      <c r="S6" s="42"/>
      <c r="T6" s="42"/>
      <c r="U6" s="42"/>
      <c r="V6" s="42"/>
      <c r="W6" s="42"/>
      <c r="X6" s="42"/>
    </row>
    <row r="7" spans="3:13" ht="18" customHeight="1" thickBot="1">
      <c r="C7" s="43" t="s">
        <v>479</v>
      </c>
      <c r="D7" s="541"/>
      <c r="E7" s="541"/>
      <c r="F7" s="541"/>
      <c r="G7" s="541"/>
      <c r="H7" s="541"/>
      <c r="I7" s="541"/>
      <c r="J7" s="541"/>
      <c r="K7" s="541"/>
      <c r="L7" s="541"/>
      <c r="M7" s="542"/>
    </row>
    <row r="8" spans="2:35" ht="18" customHeight="1">
      <c r="B8" s="44"/>
      <c r="C8" s="45" t="s">
        <v>480</v>
      </c>
      <c r="D8" s="46">
        <v>1</v>
      </c>
      <c r="E8" s="47">
        <v>2</v>
      </c>
      <c r="F8" s="47">
        <v>3</v>
      </c>
      <c r="G8" s="47">
        <v>4</v>
      </c>
      <c r="H8" s="47">
        <v>5</v>
      </c>
      <c r="I8" s="47">
        <v>6</v>
      </c>
      <c r="J8" s="47">
        <v>7</v>
      </c>
      <c r="K8" s="47">
        <v>8</v>
      </c>
      <c r="L8" s="47">
        <v>9</v>
      </c>
      <c r="M8" s="47">
        <v>10</v>
      </c>
      <c r="N8" s="47">
        <v>11</v>
      </c>
      <c r="O8" s="47">
        <v>12</v>
      </c>
      <c r="P8" s="47">
        <v>13</v>
      </c>
      <c r="Q8" s="47">
        <v>14</v>
      </c>
      <c r="R8" s="47">
        <v>15</v>
      </c>
      <c r="S8" s="47">
        <v>16</v>
      </c>
      <c r="T8" s="47">
        <v>17</v>
      </c>
      <c r="U8" s="47">
        <v>18</v>
      </c>
      <c r="V8" s="47">
        <v>19</v>
      </c>
      <c r="W8" s="47">
        <v>20</v>
      </c>
      <c r="X8" s="47">
        <v>21</v>
      </c>
      <c r="Y8" s="47">
        <v>22</v>
      </c>
      <c r="Z8" s="47">
        <v>23</v>
      </c>
      <c r="AA8" s="47">
        <v>24</v>
      </c>
      <c r="AB8" s="47">
        <v>25</v>
      </c>
      <c r="AC8" s="47">
        <v>26</v>
      </c>
      <c r="AD8" s="47">
        <v>27</v>
      </c>
      <c r="AE8" s="47">
        <v>28</v>
      </c>
      <c r="AF8" s="47">
        <v>29</v>
      </c>
      <c r="AG8" s="47">
        <v>30</v>
      </c>
      <c r="AH8" s="47">
        <v>31</v>
      </c>
      <c r="AI8" s="48"/>
    </row>
    <row r="9" spans="2:35" ht="18" customHeight="1" thickBot="1">
      <c r="B9" s="230" t="s">
        <v>481</v>
      </c>
      <c r="C9" s="49" t="s">
        <v>482</v>
      </c>
      <c r="D9" s="50" t="s">
        <v>483</v>
      </c>
      <c r="E9" s="51" t="s">
        <v>484</v>
      </c>
      <c r="F9" s="51" t="s">
        <v>485</v>
      </c>
      <c r="G9" s="51" t="s">
        <v>486</v>
      </c>
      <c r="H9" s="51" t="s">
        <v>487</v>
      </c>
      <c r="I9" s="51" t="s">
        <v>488</v>
      </c>
      <c r="J9" s="51" t="s">
        <v>489</v>
      </c>
      <c r="K9" s="51" t="s">
        <v>490</v>
      </c>
      <c r="L9" s="51" t="s">
        <v>491</v>
      </c>
      <c r="M9" s="51" t="s">
        <v>492</v>
      </c>
      <c r="N9" s="51" t="s">
        <v>486</v>
      </c>
      <c r="O9" s="51" t="s">
        <v>487</v>
      </c>
      <c r="P9" s="51" t="s">
        <v>488</v>
      </c>
      <c r="Q9" s="51" t="s">
        <v>489</v>
      </c>
      <c r="R9" s="51" t="s">
        <v>490</v>
      </c>
      <c r="S9" s="51" t="s">
        <v>491</v>
      </c>
      <c r="T9" s="51" t="s">
        <v>492</v>
      </c>
      <c r="U9" s="51" t="s">
        <v>486</v>
      </c>
      <c r="V9" s="51" t="s">
        <v>487</v>
      </c>
      <c r="W9" s="51" t="s">
        <v>488</v>
      </c>
      <c r="X9" s="51" t="s">
        <v>489</v>
      </c>
      <c r="Y9" s="51" t="s">
        <v>490</v>
      </c>
      <c r="Z9" s="51" t="s">
        <v>491</v>
      </c>
      <c r="AA9" s="51" t="s">
        <v>492</v>
      </c>
      <c r="AB9" s="51" t="s">
        <v>486</v>
      </c>
      <c r="AC9" s="51" t="s">
        <v>487</v>
      </c>
      <c r="AD9" s="51" t="s">
        <v>488</v>
      </c>
      <c r="AE9" s="51" t="s">
        <v>489</v>
      </c>
      <c r="AF9" s="51" t="s">
        <v>490</v>
      </c>
      <c r="AG9" s="51" t="s">
        <v>491</v>
      </c>
      <c r="AH9" s="51" t="s">
        <v>485</v>
      </c>
      <c r="AI9" s="231" t="s">
        <v>493</v>
      </c>
    </row>
    <row r="10" spans="2:35" ht="18" customHeight="1">
      <c r="B10" s="52"/>
      <c r="C10" s="53" t="s">
        <v>475</v>
      </c>
      <c r="D10" s="232"/>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4"/>
    </row>
    <row r="11" spans="2:35" ht="18" customHeight="1">
      <c r="B11" s="57"/>
      <c r="C11" s="58" t="s">
        <v>477</v>
      </c>
      <c r="D11" s="235"/>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7"/>
    </row>
    <row r="12" spans="1:35" ht="18" customHeight="1">
      <c r="A12" s="39">
        <v>1</v>
      </c>
      <c r="B12" s="238"/>
      <c r="C12" s="62" t="s">
        <v>495</v>
      </c>
      <c r="D12" s="239" t="s">
        <v>529</v>
      </c>
      <c r="E12" s="240" t="s">
        <v>529</v>
      </c>
      <c r="F12" s="240" t="s">
        <v>529</v>
      </c>
      <c r="G12" s="240" t="s">
        <v>529</v>
      </c>
      <c r="H12" s="240" t="s">
        <v>529</v>
      </c>
      <c r="I12" s="240" t="s">
        <v>529</v>
      </c>
      <c r="J12" s="240" t="s">
        <v>529</v>
      </c>
      <c r="K12" s="240" t="s">
        <v>529</v>
      </c>
      <c r="L12" s="240" t="s">
        <v>529</v>
      </c>
      <c r="M12" s="240" t="s">
        <v>529</v>
      </c>
      <c r="N12" s="240" t="s">
        <v>529</v>
      </c>
      <c r="O12" s="240" t="s">
        <v>529</v>
      </c>
      <c r="P12" s="240" t="s">
        <v>529</v>
      </c>
      <c r="Q12" s="240" t="s">
        <v>529</v>
      </c>
      <c r="R12" s="240" t="s">
        <v>529</v>
      </c>
      <c r="S12" s="240" t="s">
        <v>529</v>
      </c>
      <c r="T12" s="240" t="s">
        <v>529</v>
      </c>
      <c r="U12" s="240" t="s">
        <v>529</v>
      </c>
      <c r="V12" s="240" t="s">
        <v>529</v>
      </c>
      <c r="W12" s="240" t="s">
        <v>529</v>
      </c>
      <c r="X12" s="240" t="s">
        <v>529</v>
      </c>
      <c r="Y12" s="240" t="s">
        <v>529</v>
      </c>
      <c r="Z12" s="240" t="s">
        <v>529</v>
      </c>
      <c r="AA12" s="240" t="s">
        <v>529</v>
      </c>
      <c r="AB12" s="240" t="s">
        <v>529</v>
      </c>
      <c r="AC12" s="240" t="s">
        <v>529</v>
      </c>
      <c r="AD12" s="240" t="s">
        <v>529</v>
      </c>
      <c r="AE12" s="240" t="s">
        <v>529</v>
      </c>
      <c r="AF12" s="240" t="s">
        <v>529</v>
      </c>
      <c r="AG12" s="240" t="s">
        <v>529</v>
      </c>
      <c r="AH12" s="240" t="s">
        <v>530</v>
      </c>
      <c r="AI12" s="234"/>
    </row>
    <row r="13" spans="2:35" ht="18" customHeight="1">
      <c r="B13" s="57"/>
      <c r="C13" s="58" t="s">
        <v>496</v>
      </c>
      <c r="D13" s="241"/>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7"/>
    </row>
    <row r="14" spans="2:35" ht="18" customHeight="1" thickBot="1">
      <c r="B14" s="66"/>
      <c r="C14" s="67" t="s">
        <v>495</v>
      </c>
      <c r="D14" s="242" t="s">
        <v>529</v>
      </c>
      <c r="E14" s="243" t="s">
        <v>529</v>
      </c>
      <c r="F14" s="243" t="s">
        <v>529</v>
      </c>
      <c r="G14" s="243" t="s">
        <v>529</v>
      </c>
      <c r="H14" s="243" t="s">
        <v>529</v>
      </c>
      <c r="I14" s="243" t="s">
        <v>529</v>
      </c>
      <c r="J14" s="243" t="s">
        <v>529</v>
      </c>
      <c r="K14" s="243" t="s">
        <v>529</v>
      </c>
      <c r="L14" s="243" t="s">
        <v>529</v>
      </c>
      <c r="M14" s="243" t="s">
        <v>529</v>
      </c>
      <c r="N14" s="243" t="s">
        <v>529</v>
      </c>
      <c r="O14" s="243" t="s">
        <v>529</v>
      </c>
      <c r="P14" s="243" t="s">
        <v>529</v>
      </c>
      <c r="Q14" s="243" t="s">
        <v>529</v>
      </c>
      <c r="R14" s="243" t="s">
        <v>529</v>
      </c>
      <c r="S14" s="243" t="s">
        <v>529</v>
      </c>
      <c r="T14" s="243" t="s">
        <v>529</v>
      </c>
      <c r="U14" s="243" t="s">
        <v>529</v>
      </c>
      <c r="V14" s="243" t="s">
        <v>529</v>
      </c>
      <c r="W14" s="243" t="s">
        <v>529</v>
      </c>
      <c r="X14" s="243" t="s">
        <v>529</v>
      </c>
      <c r="Y14" s="243" t="s">
        <v>529</v>
      </c>
      <c r="Z14" s="243" t="s">
        <v>529</v>
      </c>
      <c r="AA14" s="243" t="s">
        <v>529</v>
      </c>
      <c r="AB14" s="243" t="s">
        <v>529</v>
      </c>
      <c r="AC14" s="243" t="s">
        <v>529</v>
      </c>
      <c r="AD14" s="243" t="s">
        <v>529</v>
      </c>
      <c r="AE14" s="243" t="s">
        <v>529</v>
      </c>
      <c r="AF14" s="243" t="s">
        <v>529</v>
      </c>
      <c r="AG14" s="243" t="s">
        <v>529</v>
      </c>
      <c r="AH14" s="243" t="s">
        <v>530</v>
      </c>
      <c r="AI14" s="244"/>
    </row>
    <row r="15" spans="2:35" ht="18" customHeight="1">
      <c r="B15" s="52"/>
      <c r="C15" s="53" t="s">
        <v>475</v>
      </c>
      <c r="D15" s="232"/>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4"/>
    </row>
    <row r="16" spans="2:35" ht="18" customHeight="1">
      <c r="B16" s="57"/>
      <c r="C16" s="58" t="s">
        <v>477</v>
      </c>
      <c r="D16" s="235"/>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7"/>
    </row>
    <row r="17" spans="1:35" ht="18" customHeight="1">
      <c r="A17" s="39">
        <v>2</v>
      </c>
      <c r="B17" s="238"/>
      <c r="C17" s="62" t="s">
        <v>495</v>
      </c>
      <c r="D17" s="239" t="s">
        <v>529</v>
      </c>
      <c r="E17" s="240" t="s">
        <v>529</v>
      </c>
      <c r="F17" s="240" t="s">
        <v>529</v>
      </c>
      <c r="G17" s="240" t="s">
        <v>529</v>
      </c>
      <c r="H17" s="240" t="s">
        <v>529</v>
      </c>
      <c r="I17" s="240" t="s">
        <v>529</v>
      </c>
      <c r="J17" s="240" t="s">
        <v>529</v>
      </c>
      <c r="K17" s="240" t="s">
        <v>529</v>
      </c>
      <c r="L17" s="240" t="s">
        <v>529</v>
      </c>
      <c r="M17" s="240" t="s">
        <v>529</v>
      </c>
      <c r="N17" s="240" t="s">
        <v>529</v>
      </c>
      <c r="O17" s="240" t="s">
        <v>529</v>
      </c>
      <c r="P17" s="240" t="s">
        <v>529</v>
      </c>
      <c r="Q17" s="240" t="s">
        <v>529</v>
      </c>
      <c r="R17" s="240" t="s">
        <v>529</v>
      </c>
      <c r="S17" s="240" t="s">
        <v>529</v>
      </c>
      <c r="T17" s="240" t="s">
        <v>529</v>
      </c>
      <c r="U17" s="240" t="s">
        <v>529</v>
      </c>
      <c r="V17" s="240" t="s">
        <v>529</v>
      </c>
      <c r="W17" s="240" t="s">
        <v>529</v>
      </c>
      <c r="X17" s="240" t="s">
        <v>529</v>
      </c>
      <c r="Y17" s="240" t="s">
        <v>529</v>
      </c>
      <c r="Z17" s="240" t="s">
        <v>529</v>
      </c>
      <c r="AA17" s="240" t="s">
        <v>529</v>
      </c>
      <c r="AB17" s="240" t="s">
        <v>529</v>
      </c>
      <c r="AC17" s="240" t="s">
        <v>529</v>
      </c>
      <c r="AD17" s="240" t="s">
        <v>529</v>
      </c>
      <c r="AE17" s="240" t="s">
        <v>529</v>
      </c>
      <c r="AF17" s="240" t="s">
        <v>529</v>
      </c>
      <c r="AG17" s="240" t="s">
        <v>529</v>
      </c>
      <c r="AH17" s="240" t="s">
        <v>530</v>
      </c>
      <c r="AI17" s="234"/>
    </row>
    <row r="18" spans="2:35" ht="18" customHeight="1">
      <c r="B18" s="57"/>
      <c r="C18" s="58" t="s">
        <v>496</v>
      </c>
      <c r="D18" s="241"/>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7"/>
    </row>
    <row r="19" spans="2:35" ht="18" customHeight="1" thickBot="1">
      <c r="B19" s="66"/>
      <c r="C19" s="67" t="s">
        <v>495</v>
      </c>
      <c r="D19" s="242" t="s">
        <v>529</v>
      </c>
      <c r="E19" s="243" t="s">
        <v>529</v>
      </c>
      <c r="F19" s="243" t="s">
        <v>529</v>
      </c>
      <c r="G19" s="243" t="s">
        <v>529</v>
      </c>
      <c r="H19" s="243" t="s">
        <v>529</v>
      </c>
      <c r="I19" s="243" t="s">
        <v>529</v>
      </c>
      <c r="J19" s="243" t="s">
        <v>529</v>
      </c>
      <c r="K19" s="243" t="s">
        <v>529</v>
      </c>
      <c r="L19" s="243" t="s">
        <v>529</v>
      </c>
      <c r="M19" s="243" t="s">
        <v>529</v>
      </c>
      <c r="N19" s="243" t="s">
        <v>529</v>
      </c>
      <c r="O19" s="243" t="s">
        <v>529</v>
      </c>
      <c r="P19" s="243" t="s">
        <v>529</v>
      </c>
      <c r="Q19" s="243" t="s">
        <v>529</v>
      </c>
      <c r="R19" s="243" t="s">
        <v>529</v>
      </c>
      <c r="S19" s="243" t="s">
        <v>529</v>
      </c>
      <c r="T19" s="243" t="s">
        <v>529</v>
      </c>
      <c r="U19" s="243" t="s">
        <v>529</v>
      </c>
      <c r="V19" s="243" t="s">
        <v>529</v>
      </c>
      <c r="W19" s="243" t="s">
        <v>529</v>
      </c>
      <c r="X19" s="243" t="s">
        <v>529</v>
      </c>
      <c r="Y19" s="243" t="s">
        <v>529</v>
      </c>
      <c r="Z19" s="243" t="s">
        <v>529</v>
      </c>
      <c r="AA19" s="243" t="s">
        <v>529</v>
      </c>
      <c r="AB19" s="243" t="s">
        <v>529</v>
      </c>
      <c r="AC19" s="243" t="s">
        <v>529</v>
      </c>
      <c r="AD19" s="243" t="s">
        <v>529</v>
      </c>
      <c r="AE19" s="243" t="s">
        <v>529</v>
      </c>
      <c r="AF19" s="243" t="s">
        <v>529</v>
      </c>
      <c r="AG19" s="243" t="s">
        <v>529</v>
      </c>
      <c r="AH19" s="243" t="s">
        <v>530</v>
      </c>
      <c r="AI19" s="244"/>
    </row>
    <row r="20" spans="2:35" ht="18" customHeight="1">
      <c r="B20" s="52"/>
      <c r="C20" s="53" t="s">
        <v>475</v>
      </c>
      <c r="D20" s="232"/>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4"/>
    </row>
    <row r="21" spans="2:35" ht="18" customHeight="1">
      <c r="B21" s="57"/>
      <c r="C21" s="58" t="s">
        <v>477</v>
      </c>
      <c r="D21" s="235"/>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7"/>
    </row>
    <row r="22" spans="1:35" ht="18" customHeight="1">
      <c r="A22" s="39">
        <v>3</v>
      </c>
      <c r="B22" s="238"/>
      <c r="C22" s="62" t="s">
        <v>495</v>
      </c>
      <c r="D22" s="239" t="s">
        <v>529</v>
      </c>
      <c r="E22" s="240" t="s">
        <v>529</v>
      </c>
      <c r="F22" s="240" t="s">
        <v>529</v>
      </c>
      <c r="G22" s="240" t="s">
        <v>529</v>
      </c>
      <c r="H22" s="240" t="s">
        <v>529</v>
      </c>
      <c r="I22" s="240" t="s">
        <v>529</v>
      </c>
      <c r="J22" s="240" t="s">
        <v>529</v>
      </c>
      <c r="K22" s="240" t="s">
        <v>529</v>
      </c>
      <c r="L22" s="240" t="s">
        <v>529</v>
      </c>
      <c r="M22" s="240" t="s">
        <v>529</v>
      </c>
      <c r="N22" s="240" t="s">
        <v>529</v>
      </c>
      <c r="O22" s="240" t="s">
        <v>529</v>
      </c>
      <c r="P22" s="240" t="s">
        <v>529</v>
      </c>
      <c r="Q22" s="240" t="s">
        <v>529</v>
      </c>
      <c r="R22" s="240" t="s">
        <v>529</v>
      </c>
      <c r="S22" s="240" t="s">
        <v>529</v>
      </c>
      <c r="T22" s="240" t="s">
        <v>529</v>
      </c>
      <c r="U22" s="240" t="s">
        <v>529</v>
      </c>
      <c r="V22" s="240" t="s">
        <v>529</v>
      </c>
      <c r="W22" s="240" t="s">
        <v>529</v>
      </c>
      <c r="X22" s="240" t="s">
        <v>529</v>
      </c>
      <c r="Y22" s="240" t="s">
        <v>529</v>
      </c>
      <c r="Z22" s="240" t="s">
        <v>529</v>
      </c>
      <c r="AA22" s="240" t="s">
        <v>529</v>
      </c>
      <c r="AB22" s="240" t="s">
        <v>529</v>
      </c>
      <c r="AC22" s="240" t="s">
        <v>529</v>
      </c>
      <c r="AD22" s="240" t="s">
        <v>529</v>
      </c>
      <c r="AE22" s="240" t="s">
        <v>529</v>
      </c>
      <c r="AF22" s="240" t="s">
        <v>529</v>
      </c>
      <c r="AG22" s="240" t="s">
        <v>529</v>
      </c>
      <c r="AH22" s="240" t="s">
        <v>530</v>
      </c>
      <c r="AI22" s="234"/>
    </row>
    <row r="23" spans="2:35" ht="18" customHeight="1">
      <c r="B23" s="57"/>
      <c r="C23" s="58" t="s">
        <v>496</v>
      </c>
      <c r="D23" s="241"/>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7"/>
    </row>
    <row r="24" spans="2:35" ht="18" customHeight="1" thickBot="1">
      <c r="B24" s="66"/>
      <c r="C24" s="67" t="s">
        <v>495</v>
      </c>
      <c r="D24" s="242" t="s">
        <v>529</v>
      </c>
      <c r="E24" s="243" t="s">
        <v>529</v>
      </c>
      <c r="F24" s="243" t="s">
        <v>529</v>
      </c>
      <c r="G24" s="243" t="s">
        <v>529</v>
      </c>
      <c r="H24" s="243" t="s">
        <v>529</v>
      </c>
      <c r="I24" s="243" t="s">
        <v>529</v>
      </c>
      <c r="J24" s="243" t="s">
        <v>529</v>
      </c>
      <c r="K24" s="243" t="s">
        <v>529</v>
      </c>
      <c r="L24" s="243" t="s">
        <v>529</v>
      </c>
      <c r="M24" s="243" t="s">
        <v>529</v>
      </c>
      <c r="N24" s="243" t="s">
        <v>529</v>
      </c>
      <c r="O24" s="243" t="s">
        <v>529</v>
      </c>
      <c r="P24" s="243" t="s">
        <v>529</v>
      </c>
      <c r="Q24" s="243" t="s">
        <v>529</v>
      </c>
      <c r="R24" s="243" t="s">
        <v>529</v>
      </c>
      <c r="S24" s="243" t="s">
        <v>529</v>
      </c>
      <c r="T24" s="243" t="s">
        <v>529</v>
      </c>
      <c r="U24" s="243" t="s">
        <v>529</v>
      </c>
      <c r="V24" s="243" t="s">
        <v>529</v>
      </c>
      <c r="W24" s="243" t="s">
        <v>529</v>
      </c>
      <c r="X24" s="243" t="s">
        <v>529</v>
      </c>
      <c r="Y24" s="243" t="s">
        <v>529</v>
      </c>
      <c r="Z24" s="243" t="s">
        <v>529</v>
      </c>
      <c r="AA24" s="243" t="s">
        <v>529</v>
      </c>
      <c r="AB24" s="243" t="s">
        <v>529</v>
      </c>
      <c r="AC24" s="243" t="s">
        <v>529</v>
      </c>
      <c r="AD24" s="243" t="s">
        <v>529</v>
      </c>
      <c r="AE24" s="243" t="s">
        <v>529</v>
      </c>
      <c r="AF24" s="243" t="s">
        <v>529</v>
      </c>
      <c r="AG24" s="243" t="s">
        <v>529</v>
      </c>
      <c r="AH24" s="243" t="s">
        <v>530</v>
      </c>
      <c r="AI24" s="244"/>
    </row>
    <row r="25" spans="2:35" ht="18" customHeight="1">
      <c r="B25" s="52"/>
      <c r="C25" s="53" t="s">
        <v>475</v>
      </c>
      <c r="D25" s="232"/>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4"/>
    </row>
    <row r="26" spans="2:35" ht="18" customHeight="1">
      <c r="B26" s="57"/>
      <c r="C26" s="58" t="s">
        <v>477</v>
      </c>
      <c r="D26" s="235"/>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7"/>
    </row>
    <row r="27" spans="1:35" ht="18" customHeight="1">
      <c r="A27" s="39">
        <v>4</v>
      </c>
      <c r="B27" s="238"/>
      <c r="C27" s="62" t="s">
        <v>495</v>
      </c>
      <c r="D27" s="239" t="s">
        <v>529</v>
      </c>
      <c r="E27" s="240" t="s">
        <v>529</v>
      </c>
      <c r="F27" s="240" t="s">
        <v>529</v>
      </c>
      <c r="G27" s="240" t="s">
        <v>529</v>
      </c>
      <c r="H27" s="240" t="s">
        <v>529</v>
      </c>
      <c r="I27" s="240" t="s">
        <v>529</v>
      </c>
      <c r="J27" s="240" t="s">
        <v>529</v>
      </c>
      <c r="K27" s="240" t="s">
        <v>529</v>
      </c>
      <c r="L27" s="240" t="s">
        <v>529</v>
      </c>
      <c r="M27" s="240" t="s">
        <v>529</v>
      </c>
      <c r="N27" s="240" t="s">
        <v>529</v>
      </c>
      <c r="O27" s="240" t="s">
        <v>529</v>
      </c>
      <c r="P27" s="240" t="s">
        <v>529</v>
      </c>
      <c r="Q27" s="240" t="s">
        <v>529</v>
      </c>
      <c r="R27" s="240" t="s">
        <v>529</v>
      </c>
      <c r="S27" s="240" t="s">
        <v>529</v>
      </c>
      <c r="T27" s="240" t="s">
        <v>529</v>
      </c>
      <c r="U27" s="240" t="s">
        <v>529</v>
      </c>
      <c r="V27" s="240" t="s">
        <v>529</v>
      </c>
      <c r="W27" s="240" t="s">
        <v>529</v>
      </c>
      <c r="X27" s="240" t="s">
        <v>529</v>
      </c>
      <c r="Y27" s="240" t="s">
        <v>529</v>
      </c>
      <c r="Z27" s="240" t="s">
        <v>529</v>
      </c>
      <c r="AA27" s="240" t="s">
        <v>529</v>
      </c>
      <c r="AB27" s="240" t="s">
        <v>529</v>
      </c>
      <c r="AC27" s="240" t="s">
        <v>529</v>
      </c>
      <c r="AD27" s="240" t="s">
        <v>529</v>
      </c>
      <c r="AE27" s="240" t="s">
        <v>529</v>
      </c>
      <c r="AF27" s="240" t="s">
        <v>529</v>
      </c>
      <c r="AG27" s="240" t="s">
        <v>529</v>
      </c>
      <c r="AH27" s="240" t="s">
        <v>530</v>
      </c>
      <c r="AI27" s="234"/>
    </row>
    <row r="28" spans="2:35" ht="18" customHeight="1">
      <c r="B28" s="57"/>
      <c r="C28" s="58" t="s">
        <v>496</v>
      </c>
      <c r="D28" s="241"/>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7"/>
    </row>
    <row r="29" spans="2:35" ht="18" customHeight="1" thickBot="1">
      <c r="B29" s="66"/>
      <c r="C29" s="67" t="s">
        <v>495</v>
      </c>
      <c r="D29" s="242" t="s">
        <v>529</v>
      </c>
      <c r="E29" s="243" t="s">
        <v>529</v>
      </c>
      <c r="F29" s="243" t="s">
        <v>529</v>
      </c>
      <c r="G29" s="243" t="s">
        <v>529</v>
      </c>
      <c r="H29" s="243" t="s">
        <v>529</v>
      </c>
      <c r="I29" s="243" t="s">
        <v>529</v>
      </c>
      <c r="J29" s="243" t="s">
        <v>529</v>
      </c>
      <c r="K29" s="243" t="s">
        <v>529</v>
      </c>
      <c r="L29" s="243" t="s">
        <v>529</v>
      </c>
      <c r="M29" s="243" t="s">
        <v>529</v>
      </c>
      <c r="N29" s="243" t="s">
        <v>529</v>
      </c>
      <c r="O29" s="243" t="s">
        <v>529</v>
      </c>
      <c r="P29" s="243" t="s">
        <v>529</v>
      </c>
      <c r="Q29" s="243" t="s">
        <v>529</v>
      </c>
      <c r="R29" s="243" t="s">
        <v>529</v>
      </c>
      <c r="S29" s="243" t="s">
        <v>529</v>
      </c>
      <c r="T29" s="243" t="s">
        <v>529</v>
      </c>
      <c r="U29" s="243" t="s">
        <v>529</v>
      </c>
      <c r="V29" s="243" t="s">
        <v>529</v>
      </c>
      <c r="W29" s="243" t="s">
        <v>529</v>
      </c>
      <c r="X29" s="243" t="s">
        <v>529</v>
      </c>
      <c r="Y29" s="243" t="s">
        <v>529</v>
      </c>
      <c r="Z29" s="243" t="s">
        <v>529</v>
      </c>
      <c r="AA29" s="243" t="s">
        <v>529</v>
      </c>
      <c r="AB29" s="243" t="s">
        <v>529</v>
      </c>
      <c r="AC29" s="243" t="s">
        <v>529</v>
      </c>
      <c r="AD29" s="243" t="s">
        <v>529</v>
      </c>
      <c r="AE29" s="243" t="s">
        <v>529</v>
      </c>
      <c r="AF29" s="243" t="s">
        <v>529</v>
      </c>
      <c r="AG29" s="243" t="s">
        <v>529</v>
      </c>
      <c r="AH29" s="243" t="s">
        <v>530</v>
      </c>
      <c r="AI29" s="244"/>
    </row>
    <row r="30" spans="2:35" ht="18" customHeight="1">
      <c r="B30" s="52"/>
      <c r="C30" s="53" t="s">
        <v>475</v>
      </c>
      <c r="D30" s="232"/>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4"/>
    </row>
    <row r="31" spans="2:35" ht="18" customHeight="1">
      <c r="B31" s="57"/>
      <c r="C31" s="58" t="s">
        <v>477</v>
      </c>
      <c r="D31" s="235"/>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7"/>
    </row>
    <row r="32" spans="1:35" ht="18" customHeight="1">
      <c r="A32" s="39">
        <v>5</v>
      </c>
      <c r="B32" s="238"/>
      <c r="C32" s="62" t="s">
        <v>495</v>
      </c>
      <c r="D32" s="239" t="s">
        <v>529</v>
      </c>
      <c r="E32" s="240" t="s">
        <v>529</v>
      </c>
      <c r="F32" s="240" t="s">
        <v>529</v>
      </c>
      <c r="G32" s="240" t="s">
        <v>529</v>
      </c>
      <c r="H32" s="240" t="s">
        <v>529</v>
      </c>
      <c r="I32" s="240" t="s">
        <v>529</v>
      </c>
      <c r="J32" s="240" t="s">
        <v>529</v>
      </c>
      <c r="K32" s="240" t="s">
        <v>529</v>
      </c>
      <c r="L32" s="240" t="s">
        <v>529</v>
      </c>
      <c r="M32" s="240" t="s">
        <v>529</v>
      </c>
      <c r="N32" s="240" t="s">
        <v>529</v>
      </c>
      <c r="O32" s="240" t="s">
        <v>529</v>
      </c>
      <c r="P32" s="240" t="s">
        <v>529</v>
      </c>
      <c r="Q32" s="240" t="s">
        <v>529</v>
      </c>
      <c r="R32" s="240" t="s">
        <v>529</v>
      </c>
      <c r="S32" s="240" t="s">
        <v>529</v>
      </c>
      <c r="T32" s="240" t="s">
        <v>529</v>
      </c>
      <c r="U32" s="240" t="s">
        <v>529</v>
      </c>
      <c r="V32" s="240" t="s">
        <v>529</v>
      </c>
      <c r="W32" s="240" t="s">
        <v>529</v>
      </c>
      <c r="X32" s="240" t="s">
        <v>529</v>
      </c>
      <c r="Y32" s="240" t="s">
        <v>529</v>
      </c>
      <c r="Z32" s="240" t="s">
        <v>529</v>
      </c>
      <c r="AA32" s="240" t="s">
        <v>529</v>
      </c>
      <c r="AB32" s="240" t="s">
        <v>529</v>
      </c>
      <c r="AC32" s="240" t="s">
        <v>529</v>
      </c>
      <c r="AD32" s="240" t="s">
        <v>529</v>
      </c>
      <c r="AE32" s="240" t="s">
        <v>529</v>
      </c>
      <c r="AF32" s="240" t="s">
        <v>529</v>
      </c>
      <c r="AG32" s="240" t="s">
        <v>529</v>
      </c>
      <c r="AH32" s="240" t="s">
        <v>530</v>
      </c>
      <c r="AI32" s="234"/>
    </row>
    <row r="33" spans="2:35" ht="18" customHeight="1">
      <c r="B33" s="57"/>
      <c r="C33" s="58" t="s">
        <v>496</v>
      </c>
      <c r="D33" s="241"/>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7"/>
    </row>
    <row r="34" spans="2:35" ht="18" customHeight="1" thickBot="1">
      <c r="B34" s="66"/>
      <c r="C34" s="67" t="s">
        <v>495</v>
      </c>
      <c r="D34" s="242" t="s">
        <v>529</v>
      </c>
      <c r="E34" s="243" t="s">
        <v>529</v>
      </c>
      <c r="F34" s="243" t="s">
        <v>529</v>
      </c>
      <c r="G34" s="243" t="s">
        <v>529</v>
      </c>
      <c r="H34" s="243" t="s">
        <v>529</v>
      </c>
      <c r="I34" s="243" t="s">
        <v>529</v>
      </c>
      <c r="J34" s="243" t="s">
        <v>529</v>
      </c>
      <c r="K34" s="243" t="s">
        <v>529</v>
      </c>
      <c r="L34" s="243" t="s">
        <v>529</v>
      </c>
      <c r="M34" s="243" t="s">
        <v>529</v>
      </c>
      <c r="N34" s="243" t="s">
        <v>529</v>
      </c>
      <c r="O34" s="243" t="s">
        <v>529</v>
      </c>
      <c r="P34" s="243" t="s">
        <v>529</v>
      </c>
      <c r="Q34" s="243" t="s">
        <v>529</v>
      </c>
      <c r="R34" s="243" t="s">
        <v>529</v>
      </c>
      <c r="S34" s="243" t="s">
        <v>529</v>
      </c>
      <c r="T34" s="243" t="s">
        <v>529</v>
      </c>
      <c r="U34" s="243" t="s">
        <v>529</v>
      </c>
      <c r="V34" s="243" t="s">
        <v>529</v>
      </c>
      <c r="W34" s="243" t="s">
        <v>529</v>
      </c>
      <c r="X34" s="243" t="s">
        <v>529</v>
      </c>
      <c r="Y34" s="243" t="s">
        <v>529</v>
      </c>
      <c r="Z34" s="243" t="s">
        <v>529</v>
      </c>
      <c r="AA34" s="243" t="s">
        <v>529</v>
      </c>
      <c r="AB34" s="243" t="s">
        <v>529</v>
      </c>
      <c r="AC34" s="243" t="s">
        <v>529</v>
      </c>
      <c r="AD34" s="243" t="s">
        <v>529</v>
      </c>
      <c r="AE34" s="243" t="s">
        <v>529</v>
      </c>
      <c r="AF34" s="243" t="s">
        <v>529</v>
      </c>
      <c r="AG34" s="243" t="s">
        <v>529</v>
      </c>
      <c r="AH34" s="243" t="s">
        <v>530</v>
      </c>
      <c r="AI34" s="244"/>
    </row>
    <row r="36" ht="12.75"/>
  </sheetData>
  <sheetProtection/>
  <mergeCells count="32">
    <mergeCell ref="D2:E2"/>
    <mergeCell ref="F2:G2"/>
    <mergeCell ref="H2:I2"/>
    <mergeCell ref="J2:K2"/>
    <mergeCell ref="L2:M2"/>
    <mergeCell ref="C3:C4"/>
    <mergeCell ref="D3:E3"/>
    <mergeCell ref="F3:G3"/>
    <mergeCell ref="H3:I3"/>
    <mergeCell ref="J3:K3"/>
    <mergeCell ref="L3:M3"/>
    <mergeCell ref="D4:E4"/>
    <mergeCell ref="F4:G4"/>
    <mergeCell ref="H4:I4"/>
    <mergeCell ref="J4:K4"/>
    <mergeCell ref="L4:M4"/>
    <mergeCell ref="C5:C6"/>
    <mergeCell ref="D5:E5"/>
    <mergeCell ref="F5:G5"/>
    <mergeCell ref="H5:I5"/>
    <mergeCell ref="J5:K5"/>
    <mergeCell ref="L5:M5"/>
    <mergeCell ref="D6:E6"/>
    <mergeCell ref="F6:G6"/>
    <mergeCell ref="H6:I6"/>
    <mergeCell ref="J6:K6"/>
    <mergeCell ref="L6:M6"/>
    <mergeCell ref="D7:E7"/>
    <mergeCell ref="F7:G7"/>
    <mergeCell ref="H7:I7"/>
    <mergeCell ref="J7:K7"/>
    <mergeCell ref="L7:M7"/>
  </mergeCells>
  <printOptions/>
  <pageMargins left="0.1968503937007874" right="0.1968503937007874" top="0.9055118110236221" bottom="0.5118110236220472" header="0.15748031496062992" footer="0.31496062992125984"/>
  <pageSetup blackAndWhite="1" horizontalDpi="600" verticalDpi="600" orientation="landscape" paperSize="9" scale="78" r:id="rId1"/>
  <rowBreaks count="1" manualBreakCount="1">
    <brk id="34" max="255" man="1"/>
  </rowBreaks>
</worksheet>
</file>

<file path=xl/worksheets/sheet11.xml><?xml version="1.0" encoding="utf-8"?>
<worksheet xmlns="http://schemas.openxmlformats.org/spreadsheetml/2006/main" xmlns:r="http://schemas.openxmlformats.org/officeDocument/2006/relationships">
  <sheetPr>
    <tabColor rgb="FFFFFF00"/>
  </sheetPr>
  <dimension ref="A1:AI34"/>
  <sheetViews>
    <sheetView view="pageBreakPreview" zoomScale="85" zoomScaleSheetLayoutView="85" zoomScalePageLayoutView="0" workbookViewId="0" topLeftCell="A1">
      <selection activeCell="A1" sqref="A1"/>
    </sheetView>
  </sheetViews>
  <sheetFormatPr defaultColWidth="9.00390625" defaultRowHeight="18" customHeight="1"/>
  <cols>
    <col min="1" max="1" width="2.75390625" style="39" customWidth="1"/>
    <col min="2" max="2" width="9.00390625" style="39" customWidth="1"/>
    <col min="3" max="3" width="7.625" style="39" customWidth="1"/>
    <col min="4" max="34" width="4.75390625" style="39" customWidth="1"/>
    <col min="35" max="35" width="9.625" style="39" customWidth="1"/>
    <col min="36" max="16384" width="9.00390625" style="39" customWidth="1"/>
  </cols>
  <sheetData>
    <row r="1" ht="18" customHeight="1" thickBot="1">
      <c r="B1" s="245"/>
    </row>
    <row r="2" spans="3:24" ht="23.25">
      <c r="C2" s="41" t="s">
        <v>475</v>
      </c>
      <c r="D2" s="544" t="s">
        <v>524</v>
      </c>
      <c r="E2" s="544"/>
      <c r="F2" s="544" t="s">
        <v>525</v>
      </c>
      <c r="G2" s="544"/>
      <c r="H2" s="544" t="s">
        <v>526</v>
      </c>
      <c r="I2" s="544"/>
      <c r="J2" s="544" t="s">
        <v>527</v>
      </c>
      <c r="K2" s="544"/>
      <c r="L2" s="544" t="s">
        <v>528</v>
      </c>
      <c r="M2" s="545"/>
      <c r="N2" s="42"/>
      <c r="O2" s="42"/>
      <c r="P2" s="42"/>
      <c r="Q2" s="42"/>
      <c r="R2" s="42"/>
      <c r="S2" s="42" t="s">
        <v>476</v>
      </c>
      <c r="U2" s="42"/>
      <c r="V2" s="42"/>
      <c r="W2" s="42"/>
      <c r="X2" s="42"/>
    </row>
    <row r="3" spans="3:24" ht="18" customHeight="1">
      <c r="C3" s="543" t="s">
        <v>477</v>
      </c>
      <c r="D3" s="546" t="s">
        <v>531</v>
      </c>
      <c r="E3" s="546"/>
      <c r="F3" s="546"/>
      <c r="G3" s="546"/>
      <c r="H3" s="546"/>
      <c r="I3" s="546"/>
      <c r="J3" s="546"/>
      <c r="K3" s="546"/>
      <c r="L3" s="546"/>
      <c r="M3" s="547"/>
      <c r="N3" s="42"/>
      <c r="O3" s="42"/>
      <c r="P3" s="42"/>
      <c r="Q3" s="42"/>
      <c r="R3" s="42"/>
      <c r="S3" s="42"/>
      <c r="U3" s="42"/>
      <c r="V3" s="42"/>
      <c r="W3" s="42"/>
      <c r="X3" s="42"/>
    </row>
    <row r="4" spans="3:24" ht="18" customHeight="1">
      <c r="C4" s="543"/>
      <c r="D4" s="546">
        <v>9</v>
      </c>
      <c r="E4" s="546"/>
      <c r="F4" s="546"/>
      <c r="G4" s="546"/>
      <c r="H4" s="546"/>
      <c r="I4" s="546"/>
      <c r="J4" s="546"/>
      <c r="K4" s="546"/>
      <c r="L4" s="546"/>
      <c r="M4" s="547"/>
      <c r="N4" s="42"/>
      <c r="O4" s="42"/>
      <c r="P4" s="42"/>
      <c r="Q4" s="42"/>
      <c r="R4" s="42"/>
      <c r="S4" s="42"/>
      <c r="T4" s="42"/>
      <c r="U4" s="42"/>
      <c r="V4" s="42"/>
      <c r="W4" s="42"/>
      <c r="X4" s="42"/>
    </row>
    <row r="5" spans="3:24" ht="18" customHeight="1">
      <c r="C5" s="543" t="s">
        <v>478</v>
      </c>
      <c r="D5" s="546" t="s">
        <v>532</v>
      </c>
      <c r="E5" s="546"/>
      <c r="F5" s="546"/>
      <c r="G5" s="546"/>
      <c r="H5" s="546"/>
      <c r="I5" s="546"/>
      <c r="J5" s="546"/>
      <c r="K5" s="546"/>
      <c r="L5" s="546"/>
      <c r="M5" s="547"/>
      <c r="N5" s="42"/>
      <c r="O5" s="42"/>
      <c r="P5" s="42"/>
      <c r="Q5" s="42"/>
      <c r="R5" s="42"/>
      <c r="S5" s="42"/>
      <c r="U5" s="42"/>
      <c r="V5" s="42"/>
      <c r="W5" s="42"/>
      <c r="X5" s="42"/>
    </row>
    <row r="6" spans="3:24" ht="18" customHeight="1">
      <c r="C6" s="543"/>
      <c r="D6" s="546">
        <v>1</v>
      </c>
      <c r="E6" s="546"/>
      <c r="F6" s="546"/>
      <c r="G6" s="546"/>
      <c r="H6" s="546"/>
      <c r="I6" s="546"/>
      <c r="J6" s="546"/>
      <c r="K6" s="546"/>
      <c r="L6" s="546"/>
      <c r="M6" s="547"/>
      <c r="N6" s="42"/>
      <c r="O6" s="42"/>
      <c r="P6" s="42"/>
      <c r="Q6" s="42"/>
      <c r="R6" s="42"/>
      <c r="S6" s="42"/>
      <c r="T6" s="42"/>
      <c r="U6" s="42"/>
      <c r="V6" s="42"/>
      <c r="W6" s="42"/>
      <c r="X6" s="42"/>
    </row>
    <row r="7" spans="3:13" ht="18" customHeight="1" thickBot="1">
      <c r="C7" s="43" t="s">
        <v>479</v>
      </c>
      <c r="D7" s="548">
        <v>8</v>
      </c>
      <c r="E7" s="548"/>
      <c r="F7" s="548"/>
      <c r="G7" s="548"/>
      <c r="H7" s="548"/>
      <c r="I7" s="548"/>
      <c r="J7" s="548"/>
      <c r="K7" s="548"/>
      <c r="L7" s="548"/>
      <c r="M7" s="549"/>
    </row>
    <row r="8" spans="2:35" ht="18" customHeight="1">
      <c r="B8" s="44"/>
      <c r="C8" s="45" t="s">
        <v>480</v>
      </c>
      <c r="D8" s="46">
        <v>1</v>
      </c>
      <c r="E8" s="47">
        <v>2</v>
      </c>
      <c r="F8" s="47">
        <v>3</v>
      </c>
      <c r="G8" s="47">
        <v>4</v>
      </c>
      <c r="H8" s="47">
        <v>5</v>
      </c>
      <c r="I8" s="47">
        <v>6</v>
      </c>
      <c r="J8" s="47">
        <v>7</v>
      </c>
      <c r="K8" s="47">
        <v>8</v>
      </c>
      <c r="L8" s="47">
        <v>9</v>
      </c>
      <c r="M8" s="47">
        <v>10</v>
      </c>
      <c r="N8" s="47">
        <v>11</v>
      </c>
      <c r="O8" s="47">
        <v>12</v>
      </c>
      <c r="P8" s="47">
        <v>13</v>
      </c>
      <c r="Q8" s="47">
        <v>14</v>
      </c>
      <c r="R8" s="47">
        <v>15</v>
      </c>
      <c r="S8" s="47">
        <v>16</v>
      </c>
      <c r="T8" s="47">
        <v>17</v>
      </c>
      <c r="U8" s="47">
        <v>18</v>
      </c>
      <c r="V8" s="47">
        <v>19</v>
      </c>
      <c r="W8" s="47">
        <v>20</v>
      </c>
      <c r="X8" s="47">
        <v>21</v>
      </c>
      <c r="Y8" s="47">
        <v>22</v>
      </c>
      <c r="Z8" s="47">
        <v>23</v>
      </c>
      <c r="AA8" s="47">
        <v>24</v>
      </c>
      <c r="AB8" s="47">
        <v>25</v>
      </c>
      <c r="AC8" s="47">
        <v>26</v>
      </c>
      <c r="AD8" s="47">
        <v>27</v>
      </c>
      <c r="AE8" s="47">
        <v>28</v>
      </c>
      <c r="AF8" s="47">
        <v>29</v>
      </c>
      <c r="AG8" s="47">
        <v>30</v>
      </c>
      <c r="AH8" s="47">
        <v>31</v>
      </c>
      <c r="AI8" s="48"/>
    </row>
    <row r="9" spans="2:35" ht="18" customHeight="1" thickBot="1">
      <c r="B9" s="230" t="s">
        <v>481</v>
      </c>
      <c r="C9" s="49" t="s">
        <v>482</v>
      </c>
      <c r="D9" s="50" t="s">
        <v>483</v>
      </c>
      <c r="E9" s="51" t="s">
        <v>484</v>
      </c>
      <c r="F9" s="51" t="s">
        <v>485</v>
      </c>
      <c r="G9" s="51" t="s">
        <v>486</v>
      </c>
      <c r="H9" s="51" t="s">
        <v>487</v>
      </c>
      <c r="I9" s="51" t="s">
        <v>488</v>
      </c>
      <c r="J9" s="51" t="s">
        <v>489</v>
      </c>
      <c r="K9" s="51" t="s">
        <v>490</v>
      </c>
      <c r="L9" s="51" t="s">
        <v>491</v>
      </c>
      <c r="M9" s="51" t="s">
        <v>492</v>
      </c>
      <c r="N9" s="51" t="s">
        <v>486</v>
      </c>
      <c r="O9" s="51" t="s">
        <v>487</v>
      </c>
      <c r="P9" s="51" t="s">
        <v>488</v>
      </c>
      <c r="Q9" s="51" t="s">
        <v>489</v>
      </c>
      <c r="R9" s="51" t="s">
        <v>490</v>
      </c>
      <c r="S9" s="51" t="s">
        <v>491</v>
      </c>
      <c r="T9" s="51" t="s">
        <v>492</v>
      </c>
      <c r="U9" s="51" t="s">
        <v>486</v>
      </c>
      <c r="V9" s="51" t="s">
        <v>487</v>
      </c>
      <c r="W9" s="51" t="s">
        <v>488</v>
      </c>
      <c r="X9" s="51" t="s">
        <v>489</v>
      </c>
      <c r="Y9" s="51" t="s">
        <v>490</v>
      </c>
      <c r="Z9" s="51" t="s">
        <v>491</v>
      </c>
      <c r="AA9" s="51" t="s">
        <v>492</v>
      </c>
      <c r="AB9" s="51" t="s">
        <v>486</v>
      </c>
      <c r="AC9" s="51" t="s">
        <v>487</v>
      </c>
      <c r="AD9" s="51" t="s">
        <v>488</v>
      </c>
      <c r="AE9" s="51" t="s">
        <v>489</v>
      </c>
      <c r="AF9" s="51" t="s">
        <v>490</v>
      </c>
      <c r="AG9" s="51" t="s">
        <v>491</v>
      </c>
      <c r="AH9" s="51" t="s">
        <v>485</v>
      </c>
      <c r="AI9" s="231" t="s">
        <v>493</v>
      </c>
    </row>
    <row r="10" spans="2:35" ht="18" customHeight="1">
      <c r="B10" s="52"/>
      <c r="C10" s="53" t="s">
        <v>475</v>
      </c>
      <c r="D10" s="54" t="s">
        <v>533</v>
      </c>
      <c r="E10" s="55" t="s">
        <v>498</v>
      </c>
      <c r="F10" s="55" t="s">
        <v>498</v>
      </c>
      <c r="G10" s="55" t="s">
        <v>498</v>
      </c>
      <c r="H10" s="55" t="s">
        <v>498</v>
      </c>
      <c r="I10" s="55"/>
      <c r="J10" s="55"/>
      <c r="K10" s="55" t="s">
        <v>498</v>
      </c>
      <c r="L10" s="55" t="s">
        <v>498</v>
      </c>
      <c r="M10" s="55" t="s">
        <v>498</v>
      </c>
      <c r="N10" s="55" t="s">
        <v>498</v>
      </c>
      <c r="O10" s="55" t="s">
        <v>498</v>
      </c>
      <c r="P10" s="55"/>
      <c r="Q10" s="55"/>
      <c r="R10" s="55" t="s">
        <v>498</v>
      </c>
      <c r="S10" s="55" t="s">
        <v>498</v>
      </c>
      <c r="T10" s="55" t="s">
        <v>498</v>
      </c>
      <c r="U10" s="55" t="s">
        <v>498</v>
      </c>
      <c r="V10" s="55" t="s">
        <v>498</v>
      </c>
      <c r="W10" s="55"/>
      <c r="X10" s="55"/>
      <c r="Y10" s="55" t="s">
        <v>498</v>
      </c>
      <c r="Z10" s="55" t="s">
        <v>498</v>
      </c>
      <c r="AA10" s="55" t="s">
        <v>498</v>
      </c>
      <c r="AB10" s="55" t="s">
        <v>498</v>
      </c>
      <c r="AC10" s="55" t="s">
        <v>498</v>
      </c>
      <c r="AD10" s="55"/>
      <c r="AE10" s="55"/>
      <c r="AF10" s="55" t="s">
        <v>498</v>
      </c>
      <c r="AG10" s="55" t="s">
        <v>498</v>
      </c>
      <c r="AH10" s="55" t="s">
        <v>498</v>
      </c>
      <c r="AI10" s="56"/>
    </row>
    <row r="11" spans="2:35" ht="18" customHeight="1">
      <c r="B11" s="57"/>
      <c r="C11" s="58" t="s">
        <v>477</v>
      </c>
      <c r="D11" s="59">
        <v>9</v>
      </c>
      <c r="E11" s="60">
        <v>9</v>
      </c>
      <c r="F11" s="60">
        <v>9</v>
      </c>
      <c r="G11" s="60">
        <v>9</v>
      </c>
      <c r="H11" s="60">
        <v>9</v>
      </c>
      <c r="I11" s="60"/>
      <c r="J11" s="60"/>
      <c r="K11" s="60">
        <v>9</v>
      </c>
      <c r="L11" s="60">
        <v>9</v>
      </c>
      <c r="M11" s="60">
        <v>9</v>
      </c>
      <c r="N11" s="60">
        <v>9</v>
      </c>
      <c r="O11" s="60">
        <v>9</v>
      </c>
      <c r="P11" s="60"/>
      <c r="Q11" s="60"/>
      <c r="R11" s="60">
        <v>9</v>
      </c>
      <c r="S11" s="60">
        <v>9</v>
      </c>
      <c r="T11" s="60">
        <v>9</v>
      </c>
      <c r="U11" s="60">
        <v>9</v>
      </c>
      <c r="V11" s="60">
        <v>9</v>
      </c>
      <c r="W11" s="60"/>
      <c r="X11" s="60"/>
      <c r="Y11" s="60">
        <v>9</v>
      </c>
      <c r="Z11" s="60">
        <v>9</v>
      </c>
      <c r="AA11" s="60">
        <v>9</v>
      </c>
      <c r="AB11" s="60">
        <v>9</v>
      </c>
      <c r="AC11" s="60">
        <v>9</v>
      </c>
      <c r="AD11" s="60"/>
      <c r="AE11" s="60"/>
      <c r="AF11" s="60">
        <v>9</v>
      </c>
      <c r="AG11" s="60">
        <v>9</v>
      </c>
      <c r="AH11" s="60">
        <v>9</v>
      </c>
      <c r="AI11" s="61">
        <v>207</v>
      </c>
    </row>
    <row r="12" spans="1:35" ht="18" customHeight="1">
      <c r="A12" s="39">
        <v>1</v>
      </c>
      <c r="B12" s="57" t="s">
        <v>494</v>
      </c>
      <c r="C12" s="62" t="s">
        <v>495</v>
      </c>
      <c r="D12" s="63">
        <v>9</v>
      </c>
      <c r="E12" s="64">
        <v>18</v>
      </c>
      <c r="F12" s="64">
        <v>27</v>
      </c>
      <c r="G12" s="64">
        <v>36</v>
      </c>
      <c r="H12" s="64">
        <v>45</v>
      </c>
      <c r="I12" s="64" t="s">
        <v>529</v>
      </c>
      <c r="J12" s="64" t="s">
        <v>529</v>
      </c>
      <c r="K12" s="64">
        <v>54</v>
      </c>
      <c r="L12" s="64">
        <v>63</v>
      </c>
      <c r="M12" s="64">
        <v>72</v>
      </c>
      <c r="N12" s="64">
        <v>81</v>
      </c>
      <c r="O12" s="64">
        <v>90</v>
      </c>
      <c r="P12" s="64" t="s">
        <v>529</v>
      </c>
      <c r="Q12" s="64" t="s">
        <v>529</v>
      </c>
      <c r="R12" s="64">
        <v>99</v>
      </c>
      <c r="S12" s="64">
        <v>108</v>
      </c>
      <c r="T12" s="64">
        <v>117</v>
      </c>
      <c r="U12" s="64">
        <v>126</v>
      </c>
      <c r="V12" s="64">
        <v>135</v>
      </c>
      <c r="W12" s="64" t="s">
        <v>529</v>
      </c>
      <c r="X12" s="64" t="s">
        <v>529</v>
      </c>
      <c r="Y12" s="64">
        <v>144</v>
      </c>
      <c r="Z12" s="64">
        <v>153</v>
      </c>
      <c r="AA12" s="64">
        <v>162</v>
      </c>
      <c r="AB12" s="64">
        <v>171</v>
      </c>
      <c r="AC12" s="64">
        <v>180</v>
      </c>
      <c r="AD12" s="64" t="s">
        <v>529</v>
      </c>
      <c r="AE12" s="64" t="s">
        <v>529</v>
      </c>
      <c r="AF12" s="64">
        <v>189</v>
      </c>
      <c r="AG12" s="64">
        <v>198</v>
      </c>
      <c r="AH12" s="64">
        <v>207</v>
      </c>
      <c r="AI12" s="56"/>
    </row>
    <row r="13" spans="2:35" ht="18" customHeight="1">
      <c r="B13" s="57"/>
      <c r="C13" s="58" t="s">
        <v>496</v>
      </c>
      <c r="D13" s="65">
        <v>8</v>
      </c>
      <c r="E13" s="60">
        <v>8</v>
      </c>
      <c r="F13" s="60">
        <v>8</v>
      </c>
      <c r="G13" s="60">
        <v>8</v>
      </c>
      <c r="H13" s="60">
        <v>8</v>
      </c>
      <c r="I13" s="60"/>
      <c r="J13" s="60"/>
      <c r="K13" s="60">
        <v>8</v>
      </c>
      <c r="L13" s="60">
        <v>8</v>
      </c>
      <c r="M13" s="60">
        <v>8</v>
      </c>
      <c r="N13" s="60">
        <v>8</v>
      </c>
      <c r="O13" s="60">
        <v>8</v>
      </c>
      <c r="P13" s="60"/>
      <c r="Q13" s="60"/>
      <c r="R13" s="60">
        <v>8</v>
      </c>
      <c r="S13" s="60">
        <v>8</v>
      </c>
      <c r="T13" s="60">
        <v>8</v>
      </c>
      <c r="U13" s="60">
        <v>8</v>
      </c>
      <c r="V13" s="60">
        <v>8</v>
      </c>
      <c r="W13" s="60"/>
      <c r="X13" s="60"/>
      <c r="Y13" s="60">
        <v>8</v>
      </c>
      <c r="Z13" s="60">
        <v>8</v>
      </c>
      <c r="AA13" s="60">
        <v>8</v>
      </c>
      <c r="AB13" s="60">
        <v>8</v>
      </c>
      <c r="AC13" s="60">
        <v>8</v>
      </c>
      <c r="AD13" s="60"/>
      <c r="AE13" s="60"/>
      <c r="AF13" s="60">
        <v>8</v>
      </c>
      <c r="AG13" s="60">
        <v>8</v>
      </c>
      <c r="AH13" s="60">
        <v>8</v>
      </c>
      <c r="AI13" s="61">
        <v>184</v>
      </c>
    </row>
    <row r="14" spans="2:35" ht="18" customHeight="1" thickBot="1">
      <c r="B14" s="66"/>
      <c r="C14" s="67" t="s">
        <v>495</v>
      </c>
      <c r="D14" s="68">
        <v>8</v>
      </c>
      <c r="E14" s="69">
        <v>16</v>
      </c>
      <c r="F14" s="69">
        <v>24</v>
      </c>
      <c r="G14" s="69">
        <v>32</v>
      </c>
      <c r="H14" s="69">
        <v>40</v>
      </c>
      <c r="I14" s="69" t="s">
        <v>529</v>
      </c>
      <c r="J14" s="69" t="s">
        <v>529</v>
      </c>
      <c r="K14" s="69">
        <v>48</v>
      </c>
      <c r="L14" s="69">
        <v>56</v>
      </c>
      <c r="M14" s="69">
        <v>64</v>
      </c>
      <c r="N14" s="69">
        <v>72</v>
      </c>
      <c r="O14" s="69">
        <v>80</v>
      </c>
      <c r="P14" s="69" t="s">
        <v>529</v>
      </c>
      <c r="Q14" s="69" t="s">
        <v>529</v>
      </c>
      <c r="R14" s="69">
        <v>88</v>
      </c>
      <c r="S14" s="69">
        <v>96</v>
      </c>
      <c r="T14" s="69">
        <v>104</v>
      </c>
      <c r="U14" s="69">
        <v>112</v>
      </c>
      <c r="V14" s="69">
        <v>120</v>
      </c>
      <c r="W14" s="69" t="s">
        <v>529</v>
      </c>
      <c r="X14" s="69" t="s">
        <v>529</v>
      </c>
      <c r="Y14" s="69">
        <v>128</v>
      </c>
      <c r="Z14" s="69">
        <v>136</v>
      </c>
      <c r="AA14" s="69">
        <v>144</v>
      </c>
      <c r="AB14" s="69">
        <v>152</v>
      </c>
      <c r="AC14" s="69">
        <v>160</v>
      </c>
      <c r="AD14" s="69" t="s">
        <v>529</v>
      </c>
      <c r="AE14" s="69" t="s">
        <v>529</v>
      </c>
      <c r="AF14" s="69">
        <v>168</v>
      </c>
      <c r="AG14" s="69">
        <v>176</v>
      </c>
      <c r="AH14" s="69">
        <v>184</v>
      </c>
      <c r="AI14" s="70"/>
    </row>
    <row r="15" spans="2:35" ht="18" customHeight="1">
      <c r="B15" s="52"/>
      <c r="C15" s="53" t="s">
        <v>475</v>
      </c>
      <c r="D15" s="54" t="s">
        <v>533</v>
      </c>
      <c r="E15" s="55" t="s">
        <v>498</v>
      </c>
      <c r="F15" s="55" t="s">
        <v>498</v>
      </c>
      <c r="G15" s="55" t="s">
        <v>498</v>
      </c>
      <c r="H15" s="55" t="s">
        <v>498</v>
      </c>
      <c r="I15" s="55"/>
      <c r="J15" s="55"/>
      <c r="K15" s="55" t="s">
        <v>498</v>
      </c>
      <c r="L15" s="55" t="s">
        <v>498</v>
      </c>
      <c r="M15" s="55" t="s">
        <v>498</v>
      </c>
      <c r="N15" s="55" t="s">
        <v>498</v>
      </c>
      <c r="O15" s="55" t="s">
        <v>498</v>
      </c>
      <c r="P15" s="55"/>
      <c r="Q15" s="55"/>
      <c r="R15" s="55" t="s">
        <v>498</v>
      </c>
      <c r="S15" s="55" t="s">
        <v>498</v>
      </c>
      <c r="T15" s="55" t="s">
        <v>498</v>
      </c>
      <c r="U15" s="55" t="s">
        <v>498</v>
      </c>
      <c r="V15" s="55" t="s">
        <v>498</v>
      </c>
      <c r="W15" s="55"/>
      <c r="X15" s="55"/>
      <c r="Y15" s="55" t="s">
        <v>498</v>
      </c>
      <c r="Z15" s="55" t="s">
        <v>498</v>
      </c>
      <c r="AA15" s="55" t="s">
        <v>498</v>
      </c>
      <c r="AB15" s="55" t="s">
        <v>498</v>
      </c>
      <c r="AC15" s="55" t="s">
        <v>498</v>
      </c>
      <c r="AD15" s="55"/>
      <c r="AE15" s="55"/>
      <c r="AF15" s="55" t="s">
        <v>498</v>
      </c>
      <c r="AG15" s="55" t="s">
        <v>498</v>
      </c>
      <c r="AH15" s="55" t="s">
        <v>498</v>
      </c>
      <c r="AI15" s="56"/>
    </row>
    <row r="16" spans="2:35" ht="18" customHeight="1">
      <c r="B16" s="57"/>
      <c r="C16" s="58" t="s">
        <v>477</v>
      </c>
      <c r="D16" s="59">
        <v>9</v>
      </c>
      <c r="E16" s="60">
        <v>9</v>
      </c>
      <c r="F16" s="60">
        <v>9</v>
      </c>
      <c r="G16" s="60">
        <v>9</v>
      </c>
      <c r="H16" s="60">
        <v>9</v>
      </c>
      <c r="I16" s="60"/>
      <c r="J16" s="60"/>
      <c r="K16" s="60">
        <v>9</v>
      </c>
      <c r="L16" s="60">
        <v>9</v>
      </c>
      <c r="M16" s="60">
        <v>9</v>
      </c>
      <c r="N16" s="60">
        <v>9</v>
      </c>
      <c r="O16" s="60">
        <v>9</v>
      </c>
      <c r="P16" s="60"/>
      <c r="Q16" s="60"/>
      <c r="R16" s="60">
        <v>9</v>
      </c>
      <c r="S16" s="60">
        <v>9</v>
      </c>
      <c r="T16" s="60">
        <v>9</v>
      </c>
      <c r="U16" s="60">
        <v>9</v>
      </c>
      <c r="V16" s="60">
        <v>9</v>
      </c>
      <c r="W16" s="60"/>
      <c r="X16" s="60"/>
      <c r="Y16" s="60">
        <v>9</v>
      </c>
      <c r="Z16" s="60">
        <v>9</v>
      </c>
      <c r="AA16" s="60">
        <v>9</v>
      </c>
      <c r="AB16" s="60">
        <v>9</v>
      </c>
      <c r="AC16" s="60">
        <v>9</v>
      </c>
      <c r="AD16" s="60"/>
      <c r="AE16" s="60"/>
      <c r="AF16" s="60">
        <v>9</v>
      </c>
      <c r="AG16" s="60">
        <v>9</v>
      </c>
      <c r="AH16" s="60">
        <v>9</v>
      </c>
      <c r="AI16" s="61">
        <v>207</v>
      </c>
    </row>
    <row r="17" spans="1:35" ht="18" customHeight="1">
      <c r="A17" s="39">
        <v>2</v>
      </c>
      <c r="B17" s="57" t="s">
        <v>497</v>
      </c>
      <c r="C17" s="62" t="s">
        <v>495</v>
      </c>
      <c r="D17" s="63">
        <v>9</v>
      </c>
      <c r="E17" s="64">
        <v>18</v>
      </c>
      <c r="F17" s="64">
        <v>27</v>
      </c>
      <c r="G17" s="64">
        <v>36</v>
      </c>
      <c r="H17" s="64">
        <v>45</v>
      </c>
      <c r="I17" s="64" t="s">
        <v>529</v>
      </c>
      <c r="J17" s="64" t="s">
        <v>529</v>
      </c>
      <c r="K17" s="64">
        <v>54</v>
      </c>
      <c r="L17" s="64">
        <v>63</v>
      </c>
      <c r="M17" s="64">
        <v>72</v>
      </c>
      <c r="N17" s="64">
        <v>81</v>
      </c>
      <c r="O17" s="64">
        <v>90</v>
      </c>
      <c r="P17" s="64" t="s">
        <v>529</v>
      </c>
      <c r="Q17" s="64" t="s">
        <v>529</v>
      </c>
      <c r="R17" s="64">
        <v>99</v>
      </c>
      <c r="S17" s="64">
        <v>108</v>
      </c>
      <c r="T17" s="64">
        <v>117</v>
      </c>
      <c r="U17" s="64">
        <v>126</v>
      </c>
      <c r="V17" s="64">
        <v>135</v>
      </c>
      <c r="W17" s="64" t="s">
        <v>529</v>
      </c>
      <c r="X17" s="64" t="s">
        <v>529</v>
      </c>
      <c r="Y17" s="64">
        <v>144</v>
      </c>
      <c r="Z17" s="64">
        <v>153</v>
      </c>
      <c r="AA17" s="64">
        <v>162</v>
      </c>
      <c r="AB17" s="64">
        <v>171</v>
      </c>
      <c r="AC17" s="64">
        <v>180</v>
      </c>
      <c r="AD17" s="64" t="s">
        <v>529</v>
      </c>
      <c r="AE17" s="64" t="s">
        <v>529</v>
      </c>
      <c r="AF17" s="64">
        <v>189</v>
      </c>
      <c r="AG17" s="64">
        <v>198</v>
      </c>
      <c r="AH17" s="64">
        <v>207</v>
      </c>
      <c r="AI17" s="56"/>
    </row>
    <row r="18" spans="2:35" ht="18" customHeight="1">
      <c r="B18" s="57"/>
      <c r="C18" s="58" t="s">
        <v>496</v>
      </c>
      <c r="D18" s="65">
        <v>8</v>
      </c>
      <c r="E18" s="60">
        <v>8</v>
      </c>
      <c r="F18" s="60">
        <v>8</v>
      </c>
      <c r="G18" s="60">
        <v>8</v>
      </c>
      <c r="H18" s="60">
        <v>8</v>
      </c>
      <c r="I18" s="60"/>
      <c r="J18" s="60"/>
      <c r="K18" s="60">
        <v>8</v>
      </c>
      <c r="L18" s="60">
        <v>8</v>
      </c>
      <c r="M18" s="60">
        <v>8</v>
      </c>
      <c r="N18" s="60">
        <v>8</v>
      </c>
      <c r="O18" s="60">
        <v>8</v>
      </c>
      <c r="P18" s="60"/>
      <c r="Q18" s="60"/>
      <c r="R18" s="60">
        <v>8</v>
      </c>
      <c r="S18" s="60">
        <v>8</v>
      </c>
      <c r="T18" s="60">
        <v>8</v>
      </c>
      <c r="U18" s="60">
        <v>8</v>
      </c>
      <c r="V18" s="60">
        <v>8</v>
      </c>
      <c r="W18" s="60"/>
      <c r="X18" s="60"/>
      <c r="Y18" s="60">
        <v>8</v>
      </c>
      <c r="Z18" s="60">
        <v>8</v>
      </c>
      <c r="AA18" s="60">
        <v>8</v>
      </c>
      <c r="AB18" s="60">
        <v>8</v>
      </c>
      <c r="AC18" s="60">
        <v>8</v>
      </c>
      <c r="AD18" s="60"/>
      <c r="AE18" s="60"/>
      <c r="AF18" s="60">
        <v>8</v>
      </c>
      <c r="AG18" s="60">
        <v>8</v>
      </c>
      <c r="AH18" s="60">
        <v>8</v>
      </c>
      <c r="AI18" s="61">
        <v>184</v>
      </c>
    </row>
    <row r="19" spans="2:35" ht="18" customHeight="1" thickBot="1">
      <c r="B19" s="66"/>
      <c r="C19" s="67" t="s">
        <v>495</v>
      </c>
      <c r="D19" s="68">
        <v>8</v>
      </c>
      <c r="E19" s="69">
        <v>16</v>
      </c>
      <c r="F19" s="69">
        <v>24</v>
      </c>
      <c r="G19" s="69">
        <v>32</v>
      </c>
      <c r="H19" s="69">
        <v>40</v>
      </c>
      <c r="I19" s="69" t="s">
        <v>529</v>
      </c>
      <c r="J19" s="69" t="s">
        <v>529</v>
      </c>
      <c r="K19" s="69">
        <v>48</v>
      </c>
      <c r="L19" s="69">
        <v>56</v>
      </c>
      <c r="M19" s="69">
        <v>64</v>
      </c>
      <c r="N19" s="69">
        <v>72</v>
      </c>
      <c r="O19" s="69">
        <v>80</v>
      </c>
      <c r="P19" s="69" t="s">
        <v>529</v>
      </c>
      <c r="Q19" s="69" t="s">
        <v>529</v>
      </c>
      <c r="R19" s="69">
        <v>88</v>
      </c>
      <c r="S19" s="69">
        <v>96</v>
      </c>
      <c r="T19" s="69">
        <v>104</v>
      </c>
      <c r="U19" s="69">
        <v>112</v>
      </c>
      <c r="V19" s="69">
        <v>120</v>
      </c>
      <c r="W19" s="69" t="s">
        <v>529</v>
      </c>
      <c r="X19" s="69" t="s">
        <v>529</v>
      </c>
      <c r="Y19" s="69">
        <v>128</v>
      </c>
      <c r="Z19" s="69">
        <v>136</v>
      </c>
      <c r="AA19" s="69">
        <v>144</v>
      </c>
      <c r="AB19" s="69">
        <v>152</v>
      </c>
      <c r="AC19" s="69">
        <v>160</v>
      </c>
      <c r="AD19" s="69" t="s">
        <v>529</v>
      </c>
      <c r="AE19" s="69" t="s">
        <v>529</v>
      </c>
      <c r="AF19" s="69">
        <v>168</v>
      </c>
      <c r="AG19" s="69">
        <v>176</v>
      </c>
      <c r="AH19" s="69">
        <v>184</v>
      </c>
      <c r="AI19" s="70"/>
    </row>
    <row r="20" spans="2:35" ht="18" customHeight="1">
      <c r="B20" s="52"/>
      <c r="C20" s="53" t="s">
        <v>475</v>
      </c>
      <c r="D20" s="54"/>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6"/>
    </row>
    <row r="21" spans="2:35" ht="18" customHeight="1">
      <c r="B21" s="57"/>
      <c r="C21" s="58" t="s">
        <v>477</v>
      </c>
      <c r="D21" s="59"/>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1"/>
    </row>
    <row r="22" spans="1:35" ht="18" customHeight="1">
      <c r="A22" s="39">
        <v>3</v>
      </c>
      <c r="B22" s="57"/>
      <c r="C22" s="62" t="s">
        <v>495</v>
      </c>
      <c r="D22" s="63" t="s">
        <v>529</v>
      </c>
      <c r="E22" s="64" t="s">
        <v>529</v>
      </c>
      <c r="F22" s="64" t="s">
        <v>529</v>
      </c>
      <c r="G22" s="64" t="s">
        <v>529</v>
      </c>
      <c r="H22" s="64" t="s">
        <v>529</v>
      </c>
      <c r="I22" s="64" t="s">
        <v>529</v>
      </c>
      <c r="J22" s="64" t="s">
        <v>529</v>
      </c>
      <c r="K22" s="64" t="s">
        <v>529</v>
      </c>
      <c r="L22" s="64" t="s">
        <v>529</v>
      </c>
      <c r="M22" s="64" t="s">
        <v>529</v>
      </c>
      <c r="N22" s="64" t="s">
        <v>529</v>
      </c>
      <c r="O22" s="64" t="s">
        <v>529</v>
      </c>
      <c r="P22" s="64" t="s">
        <v>529</v>
      </c>
      <c r="Q22" s="64" t="s">
        <v>529</v>
      </c>
      <c r="R22" s="64" t="s">
        <v>529</v>
      </c>
      <c r="S22" s="64" t="s">
        <v>529</v>
      </c>
      <c r="T22" s="64" t="s">
        <v>529</v>
      </c>
      <c r="U22" s="64" t="s">
        <v>529</v>
      </c>
      <c r="V22" s="64" t="s">
        <v>529</v>
      </c>
      <c r="W22" s="64" t="s">
        <v>529</v>
      </c>
      <c r="X22" s="64" t="s">
        <v>529</v>
      </c>
      <c r="Y22" s="64" t="s">
        <v>529</v>
      </c>
      <c r="Z22" s="64" t="s">
        <v>529</v>
      </c>
      <c r="AA22" s="64" t="s">
        <v>529</v>
      </c>
      <c r="AB22" s="64" t="s">
        <v>529</v>
      </c>
      <c r="AC22" s="64" t="s">
        <v>529</v>
      </c>
      <c r="AD22" s="64" t="s">
        <v>529</v>
      </c>
      <c r="AE22" s="64" t="s">
        <v>529</v>
      </c>
      <c r="AF22" s="64" t="s">
        <v>529</v>
      </c>
      <c r="AG22" s="64" t="s">
        <v>529</v>
      </c>
      <c r="AH22" s="64" t="s">
        <v>530</v>
      </c>
      <c r="AI22" s="56"/>
    </row>
    <row r="23" spans="2:35" ht="18" customHeight="1">
      <c r="B23" s="57"/>
      <c r="C23" s="58" t="s">
        <v>496</v>
      </c>
      <c r="D23" s="65"/>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1"/>
    </row>
    <row r="24" spans="2:35" ht="18" customHeight="1" thickBot="1">
      <c r="B24" s="66"/>
      <c r="C24" s="67" t="s">
        <v>495</v>
      </c>
      <c r="D24" s="68" t="s">
        <v>529</v>
      </c>
      <c r="E24" s="69" t="s">
        <v>529</v>
      </c>
      <c r="F24" s="69" t="s">
        <v>529</v>
      </c>
      <c r="G24" s="69" t="s">
        <v>529</v>
      </c>
      <c r="H24" s="69" t="s">
        <v>529</v>
      </c>
      <c r="I24" s="69" t="s">
        <v>529</v>
      </c>
      <c r="J24" s="69" t="s">
        <v>529</v>
      </c>
      <c r="K24" s="69" t="s">
        <v>529</v>
      </c>
      <c r="L24" s="69" t="s">
        <v>529</v>
      </c>
      <c r="M24" s="69" t="s">
        <v>529</v>
      </c>
      <c r="N24" s="69" t="s">
        <v>529</v>
      </c>
      <c r="O24" s="69" t="s">
        <v>529</v>
      </c>
      <c r="P24" s="69" t="s">
        <v>529</v>
      </c>
      <c r="Q24" s="69" t="s">
        <v>529</v>
      </c>
      <c r="R24" s="69" t="s">
        <v>529</v>
      </c>
      <c r="S24" s="69" t="s">
        <v>529</v>
      </c>
      <c r="T24" s="69" t="s">
        <v>529</v>
      </c>
      <c r="U24" s="69" t="s">
        <v>529</v>
      </c>
      <c r="V24" s="69" t="s">
        <v>529</v>
      </c>
      <c r="W24" s="69" t="s">
        <v>529</v>
      </c>
      <c r="X24" s="69" t="s">
        <v>529</v>
      </c>
      <c r="Y24" s="69" t="s">
        <v>529</v>
      </c>
      <c r="Z24" s="69" t="s">
        <v>529</v>
      </c>
      <c r="AA24" s="69" t="s">
        <v>529</v>
      </c>
      <c r="AB24" s="69" t="s">
        <v>529</v>
      </c>
      <c r="AC24" s="69" t="s">
        <v>529</v>
      </c>
      <c r="AD24" s="69" t="s">
        <v>529</v>
      </c>
      <c r="AE24" s="69" t="s">
        <v>529</v>
      </c>
      <c r="AF24" s="69" t="s">
        <v>529</v>
      </c>
      <c r="AG24" s="69" t="s">
        <v>529</v>
      </c>
      <c r="AH24" s="69" t="s">
        <v>530</v>
      </c>
      <c r="AI24" s="70"/>
    </row>
    <row r="25" spans="2:35" ht="18" customHeight="1">
      <c r="B25" s="52"/>
      <c r="C25" s="53" t="s">
        <v>475</v>
      </c>
      <c r="D25" s="54"/>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6"/>
    </row>
    <row r="26" spans="2:35" ht="18" customHeight="1">
      <c r="B26" s="57"/>
      <c r="C26" s="58" t="s">
        <v>477</v>
      </c>
      <c r="D26" s="59"/>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1"/>
    </row>
    <row r="27" spans="1:35" ht="18" customHeight="1">
      <c r="A27" s="39">
        <v>4</v>
      </c>
      <c r="B27" s="57"/>
      <c r="C27" s="62" t="s">
        <v>495</v>
      </c>
      <c r="D27" s="63" t="s">
        <v>529</v>
      </c>
      <c r="E27" s="64" t="s">
        <v>529</v>
      </c>
      <c r="F27" s="64" t="s">
        <v>529</v>
      </c>
      <c r="G27" s="64" t="s">
        <v>529</v>
      </c>
      <c r="H27" s="64" t="s">
        <v>529</v>
      </c>
      <c r="I27" s="64" t="s">
        <v>529</v>
      </c>
      <c r="J27" s="64" t="s">
        <v>529</v>
      </c>
      <c r="K27" s="64" t="s">
        <v>529</v>
      </c>
      <c r="L27" s="64" t="s">
        <v>529</v>
      </c>
      <c r="M27" s="64" t="s">
        <v>529</v>
      </c>
      <c r="N27" s="64" t="s">
        <v>529</v>
      </c>
      <c r="O27" s="64" t="s">
        <v>529</v>
      </c>
      <c r="P27" s="64" t="s">
        <v>529</v>
      </c>
      <c r="Q27" s="64" t="s">
        <v>529</v>
      </c>
      <c r="R27" s="64" t="s">
        <v>529</v>
      </c>
      <c r="S27" s="64" t="s">
        <v>529</v>
      </c>
      <c r="T27" s="64" t="s">
        <v>529</v>
      </c>
      <c r="U27" s="64" t="s">
        <v>529</v>
      </c>
      <c r="V27" s="64" t="s">
        <v>529</v>
      </c>
      <c r="W27" s="64" t="s">
        <v>529</v>
      </c>
      <c r="X27" s="64" t="s">
        <v>529</v>
      </c>
      <c r="Y27" s="64" t="s">
        <v>529</v>
      </c>
      <c r="Z27" s="64" t="s">
        <v>529</v>
      </c>
      <c r="AA27" s="64" t="s">
        <v>529</v>
      </c>
      <c r="AB27" s="64" t="s">
        <v>529</v>
      </c>
      <c r="AC27" s="64" t="s">
        <v>529</v>
      </c>
      <c r="AD27" s="64" t="s">
        <v>529</v>
      </c>
      <c r="AE27" s="64" t="s">
        <v>529</v>
      </c>
      <c r="AF27" s="64" t="s">
        <v>529</v>
      </c>
      <c r="AG27" s="64" t="s">
        <v>529</v>
      </c>
      <c r="AH27" s="64" t="s">
        <v>530</v>
      </c>
      <c r="AI27" s="56"/>
    </row>
    <row r="28" spans="2:35" ht="18" customHeight="1">
      <c r="B28" s="57"/>
      <c r="C28" s="58" t="s">
        <v>496</v>
      </c>
      <c r="D28" s="65"/>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2:35" ht="18" customHeight="1" thickBot="1">
      <c r="B29" s="66"/>
      <c r="C29" s="67" t="s">
        <v>495</v>
      </c>
      <c r="D29" s="68" t="s">
        <v>529</v>
      </c>
      <c r="E29" s="69" t="s">
        <v>529</v>
      </c>
      <c r="F29" s="69" t="s">
        <v>529</v>
      </c>
      <c r="G29" s="69" t="s">
        <v>529</v>
      </c>
      <c r="H29" s="69" t="s">
        <v>529</v>
      </c>
      <c r="I29" s="69" t="s">
        <v>529</v>
      </c>
      <c r="J29" s="69" t="s">
        <v>529</v>
      </c>
      <c r="K29" s="69" t="s">
        <v>529</v>
      </c>
      <c r="L29" s="69" t="s">
        <v>529</v>
      </c>
      <c r="M29" s="69" t="s">
        <v>529</v>
      </c>
      <c r="N29" s="69" t="s">
        <v>529</v>
      </c>
      <c r="O29" s="69" t="s">
        <v>529</v>
      </c>
      <c r="P29" s="69" t="s">
        <v>529</v>
      </c>
      <c r="Q29" s="69" t="s">
        <v>529</v>
      </c>
      <c r="R29" s="69" t="s">
        <v>529</v>
      </c>
      <c r="S29" s="69" t="s">
        <v>529</v>
      </c>
      <c r="T29" s="69" t="s">
        <v>529</v>
      </c>
      <c r="U29" s="69" t="s">
        <v>529</v>
      </c>
      <c r="V29" s="69" t="s">
        <v>529</v>
      </c>
      <c r="W29" s="69" t="s">
        <v>529</v>
      </c>
      <c r="X29" s="69" t="s">
        <v>529</v>
      </c>
      <c r="Y29" s="69" t="s">
        <v>529</v>
      </c>
      <c r="Z29" s="69" t="s">
        <v>529</v>
      </c>
      <c r="AA29" s="69" t="s">
        <v>529</v>
      </c>
      <c r="AB29" s="69" t="s">
        <v>529</v>
      </c>
      <c r="AC29" s="69" t="s">
        <v>529</v>
      </c>
      <c r="AD29" s="69" t="s">
        <v>529</v>
      </c>
      <c r="AE29" s="69" t="s">
        <v>529</v>
      </c>
      <c r="AF29" s="69" t="s">
        <v>529</v>
      </c>
      <c r="AG29" s="69" t="s">
        <v>529</v>
      </c>
      <c r="AH29" s="69" t="s">
        <v>530</v>
      </c>
      <c r="AI29" s="70"/>
    </row>
    <row r="30" spans="2:35" ht="18" customHeight="1">
      <c r="B30" s="52"/>
      <c r="C30" s="53" t="s">
        <v>475</v>
      </c>
      <c r="D30" s="54"/>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row>
    <row r="31" spans="2:35" ht="18" customHeight="1">
      <c r="B31" s="57"/>
      <c r="C31" s="58" t="s">
        <v>477</v>
      </c>
      <c r="D31" s="59"/>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1"/>
    </row>
    <row r="32" spans="1:35" ht="18" customHeight="1">
      <c r="A32" s="39">
        <v>5</v>
      </c>
      <c r="B32" s="57"/>
      <c r="C32" s="62" t="s">
        <v>495</v>
      </c>
      <c r="D32" s="63" t="s">
        <v>529</v>
      </c>
      <c r="E32" s="64" t="s">
        <v>529</v>
      </c>
      <c r="F32" s="64" t="s">
        <v>529</v>
      </c>
      <c r="G32" s="64" t="s">
        <v>529</v>
      </c>
      <c r="H32" s="64" t="s">
        <v>529</v>
      </c>
      <c r="I32" s="64" t="s">
        <v>529</v>
      </c>
      <c r="J32" s="64" t="s">
        <v>529</v>
      </c>
      <c r="K32" s="64" t="s">
        <v>529</v>
      </c>
      <c r="L32" s="64" t="s">
        <v>529</v>
      </c>
      <c r="M32" s="64" t="s">
        <v>529</v>
      </c>
      <c r="N32" s="64" t="s">
        <v>529</v>
      </c>
      <c r="O32" s="64" t="s">
        <v>529</v>
      </c>
      <c r="P32" s="64" t="s">
        <v>529</v>
      </c>
      <c r="Q32" s="64" t="s">
        <v>529</v>
      </c>
      <c r="R32" s="64" t="s">
        <v>529</v>
      </c>
      <c r="S32" s="64" t="s">
        <v>529</v>
      </c>
      <c r="T32" s="64" t="s">
        <v>529</v>
      </c>
      <c r="U32" s="64" t="s">
        <v>529</v>
      </c>
      <c r="V32" s="64" t="s">
        <v>529</v>
      </c>
      <c r="W32" s="64" t="s">
        <v>529</v>
      </c>
      <c r="X32" s="64" t="s">
        <v>529</v>
      </c>
      <c r="Y32" s="64" t="s">
        <v>529</v>
      </c>
      <c r="Z32" s="64" t="s">
        <v>529</v>
      </c>
      <c r="AA32" s="64" t="s">
        <v>529</v>
      </c>
      <c r="AB32" s="64" t="s">
        <v>529</v>
      </c>
      <c r="AC32" s="64" t="s">
        <v>529</v>
      </c>
      <c r="AD32" s="64" t="s">
        <v>529</v>
      </c>
      <c r="AE32" s="64" t="s">
        <v>529</v>
      </c>
      <c r="AF32" s="64" t="s">
        <v>529</v>
      </c>
      <c r="AG32" s="64" t="s">
        <v>529</v>
      </c>
      <c r="AH32" s="64" t="s">
        <v>530</v>
      </c>
      <c r="AI32" s="56"/>
    </row>
    <row r="33" spans="2:35" ht="18" customHeight="1">
      <c r="B33" s="57"/>
      <c r="C33" s="58" t="s">
        <v>496</v>
      </c>
      <c r="D33" s="65"/>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1"/>
    </row>
    <row r="34" spans="2:35" ht="18" customHeight="1" thickBot="1">
      <c r="B34" s="66"/>
      <c r="C34" s="67" t="s">
        <v>495</v>
      </c>
      <c r="D34" s="68" t="s">
        <v>529</v>
      </c>
      <c r="E34" s="69" t="s">
        <v>529</v>
      </c>
      <c r="F34" s="69" t="s">
        <v>529</v>
      </c>
      <c r="G34" s="69" t="s">
        <v>529</v>
      </c>
      <c r="H34" s="69" t="s">
        <v>529</v>
      </c>
      <c r="I34" s="69" t="s">
        <v>529</v>
      </c>
      <c r="J34" s="69" t="s">
        <v>529</v>
      </c>
      <c r="K34" s="69" t="s">
        <v>529</v>
      </c>
      <c r="L34" s="69" t="s">
        <v>529</v>
      </c>
      <c r="M34" s="69" t="s">
        <v>529</v>
      </c>
      <c r="N34" s="69" t="s">
        <v>529</v>
      </c>
      <c r="O34" s="69" t="s">
        <v>529</v>
      </c>
      <c r="P34" s="69" t="s">
        <v>529</v>
      </c>
      <c r="Q34" s="69" t="s">
        <v>529</v>
      </c>
      <c r="R34" s="69" t="s">
        <v>529</v>
      </c>
      <c r="S34" s="69" t="s">
        <v>529</v>
      </c>
      <c r="T34" s="69" t="s">
        <v>529</v>
      </c>
      <c r="U34" s="69" t="s">
        <v>529</v>
      </c>
      <c r="V34" s="69" t="s">
        <v>529</v>
      </c>
      <c r="W34" s="69" t="s">
        <v>529</v>
      </c>
      <c r="X34" s="69" t="s">
        <v>529</v>
      </c>
      <c r="Y34" s="69" t="s">
        <v>529</v>
      </c>
      <c r="Z34" s="69" t="s">
        <v>529</v>
      </c>
      <c r="AA34" s="69" t="s">
        <v>529</v>
      </c>
      <c r="AB34" s="69" t="s">
        <v>529</v>
      </c>
      <c r="AC34" s="69" t="s">
        <v>529</v>
      </c>
      <c r="AD34" s="69" t="s">
        <v>529</v>
      </c>
      <c r="AE34" s="69" t="s">
        <v>529</v>
      </c>
      <c r="AF34" s="69" t="s">
        <v>529</v>
      </c>
      <c r="AG34" s="69" t="s">
        <v>529</v>
      </c>
      <c r="AH34" s="69" t="s">
        <v>530</v>
      </c>
      <c r="AI34" s="70"/>
    </row>
    <row r="36" ht="12.75"/>
  </sheetData>
  <sheetProtection/>
  <mergeCells count="32">
    <mergeCell ref="D2:E2"/>
    <mergeCell ref="F2:G2"/>
    <mergeCell ref="H2:I2"/>
    <mergeCell ref="J2:K2"/>
    <mergeCell ref="L2:M2"/>
    <mergeCell ref="C3:C4"/>
    <mergeCell ref="D3:E3"/>
    <mergeCell ref="F3:G3"/>
    <mergeCell ref="H3:I3"/>
    <mergeCell ref="J3:K3"/>
    <mergeCell ref="L3:M3"/>
    <mergeCell ref="D4:E4"/>
    <mergeCell ref="F4:G4"/>
    <mergeCell ref="H4:I4"/>
    <mergeCell ref="J4:K4"/>
    <mergeCell ref="L4:M4"/>
    <mergeCell ref="C5:C6"/>
    <mergeCell ref="D5:E5"/>
    <mergeCell ref="F5:G5"/>
    <mergeCell ref="H5:I5"/>
    <mergeCell ref="J5:K5"/>
    <mergeCell ref="L5:M5"/>
    <mergeCell ref="D6:E6"/>
    <mergeCell ref="F6:G6"/>
    <mergeCell ref="H6:I6"/>
    <mergeCell ref="J6:K6"/>
    <mergeCell ref="L6:M6"/>
    <mergeCell ref="D7:E7"/>
    <mergeCell ref="F7:G7"/>
    <mergeCell ref="H7:I7"/>
    <mergeCell ref="J7:K7"/>
    <mergeCell ref="L7:M7"/>
  </mergeCells>
  <printOptions/>
  <pageMargins left="0.1968503937007874" right="0.1968503937007874" top="0.9055118110236221" bottom="0.5118110236220472" header="0.15748031496062992" footer="0.31496062992125984"/>
  <pageSetup blackAndWhite="1" horizontalDpi="600" verticalDpi="600" orientation="landscape" paperSize="9" scale="78" r:id="rId2"/>
  <rowBreaks count="1" manualBreakCount="1">
    <brk id="34" max="255"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N42"/>
  <sheetViews>
    <sheetView showZeros="0" view="pageBreakPreview" zoomScaleSheetLayoutView="100" workbookViewId="0" topLeftCell="A1">
      <selection activeCell="A1" sqref="A1"/>
    </sheetView>
  </sheetViews>
  <sheetFormatPr defaultColWidth="9.00390625" defaultRowHeight="13.5"/>
  <cols>
    <col min="1" max="1" width="3.375" style="246" customWidth="1"/>
    <col min="2" max="3" width="3.125" style="246" customWidth="1"/>
    <col min="4" max="4" width="11.25390625" style="246" customWidth="1"/>
    <col min="5" max="5" width="18.625" style="246" customWidth="1"/>
    <col min="6" max="6" width="2.875" style="246" bestFit="1" customWidth="1"/>
    <col min="7" max="7" width="18.625" style="246" customWidth="1"/>
    <col min="8" max="8" width="3.125" style="246" bestFit="1" customWidth="1"/>
    <col min="9" max="14" width="6.00390625" style="246" customWidth="1"/>
    <col min="15" max="16384" width="9.00390625" style="71" customWidth="1"/>
  </cols>
  <sheetData>
    <row r="1" ht="12.75">
      <c r="N1" s="247" t="s">
        <v>172</v>
      </c>
    </row>
    <row r="2" spans="1:14" ht="19.5" thickBot="1">
      <c r="A2" s="248" t="s">
        <v>56</v>
      </c>
      <c r="B2" s="248"/>
      <c r="C2" s="248"/>
      <c r="D2" s="248"/>
      <c r="E2" s="248"/>
      <c r="F2" s="248"/>
      <c r="G2" s="248"/>
      <c r="H2" s="248"/>
      <c r="I2" s="248"/>
      <c r="J2" s="248"/>
      <c r="K2" s="248"/>
      <c r="L2" s="248"/>
      <c r="M2" s="248"/>
      <c r="N2" s="248"/>
    </row>
    <row r="3" spans="1:14" ht="19.5" customHeight="1" thickBot="1">
      <c r="A3" s="249" t="s">
        <v>57</v>
      </c>
      <c r="B3" s="250"/>
      <c r="C3" s="250"/>
      <c r="D3" s="250"/>
      <c r="E3" s="251" t="s">
        <v>58</v>
      </c>
      <c r="F3" s="252"/>
      <c r="G3" s="253" t="s">
        <v>59</v>
      </c>
      <c r="H3" s="252"/>
      <c r="I3" s="254"/>
      <c r="J3" s="255" t="s">
        <v>662</v>
      </c>
      <c r="K3" s="255"/>
      <c r="L3" s="255"/>
      <c r="M3" s="255" t="s">
        <v>663</v>
      </c>
      <c r="N3" s="256"/>
    </row>
    <row r="4" spans="1:14" ht="21" customHeight="1">
      <c r="A4" s="606" t="s">
        <v>176</v>
      </c>
      <c r="B4" s="607"/>
      <c r="C4" s="607"/>
      <c r="D4" s="608"/>
      <c r="E4" s="257" t="s">
        <v>163</v>
      </c>
      <c r="F4" s="258"/>
      <c r="G4" s="259" t="s">
        <v>4</v>
      </c>
      <c r="H4" s="258"/>
      <c r="I4" s="72" t="s">
        <v>609</v>
      </c>
      <c r="J4" s="260" t="s">
        <v>610</v>
      </c>
      <c r="K4" s="261"/>
      <c r="L4" s="260" t="s">
        <v>617</v>
      </c>
      <c r="M4" s="262"/>
      <c r="N4" s="263" t="s">
        <v>611</v>
      </c>
    </row>
    <row r="5" spans="1:14" ht="21" customHeight="1">
      <c r="A5" s="609"/>
      <c r="B5" s="610"/>
      <c r="C5" s="610"/>
      <c r="D5" s="611"/>
      <c r="E5" s="265"/>
      <c r="F5" s="266" t="s">
        <v>354</v>
      </c>
      <c r="G5" s="267"/>
      <c r="H5" s="266" t="s">
        <v>354</v>
      </c>
      <c r="I5" s="73" t="s">
        <v>613</v>
      </c>
      <c r="J5" s="118" t="s">
        <v>614</v>
      </c>
      <c r="K5" s="268"/>
      <c r="L5" s="118" t="s">
        <v>612</v>
      </c>
      <c r="M5" s="269"/>
      <c r="N5" s="74" t="s">
        <v>611</v>
      </c>
    </row>
    <row r="6" spans="1:14" ht="21" customHeight="1">
      <c r="A6" s="609"/>
      <c r="B6" s="610"/>
      <c r="C6" s="610"/>
      <c r="D6" s="611"/>
      <c r="E6" s="270" t="s">
        <v>499</v>
      </c>
      <c r="F6" s="258"/>
      <c r="G6" s="264" t="s">
        <v>169</v>
      </c>
      <c r="H6" s="258"/>
      <c r="I6" s="75"/>
      <c r="J6" s="271"/>
      <c r="K6" s="271"/>
      <c r="L6" s="271"/>
      <c r="M6" s="271"/>
      <c r="N6" s="76"/>
    </row>
    <row r="7" spans="1:14" ht="21" customHeight="1">
      <c r="A7" s="612"/>
      <c r="B7" s="613"/>
      <c r="C7" s="613"/>
      <c r="D7" s="614"/>
      <c r="E7" s="340">
        <f>IF($K$7="","",$K$7*12)</f>
      </c>
      <c r="F7" s="280" t="s">
        <v>354</v>
      </c>
      <c r="G7" s="342">
        <f>IF($K$7="","",$K$7*2)</f>
      </c>
      <c r="H7" s="272" t="s">
        <v>354</v>
      </c>
      <c r="I7" s="77" t="s">
        <v>664</v>
      </c>
      <c r="J7" s="260" t="s">
        <v>615</v>
      </c>
      <c r="K7" s="261"/>
      <c r="L7" s="260" t="s">
        <v>611</v>
      </c>
      <c r="M7" s="271"/>
      <c r="N7" s="76"/>
    </row>
    <row r="8" spans="1:14" ht="21" customHeight="1">
      <c r="A8" s="567" t="s">
        <v>177</v>
      </c>
      <c r="B8" s="568"/>
      <c r="C8" s="568"/>
      <c r="D8" s="569"/>
      <c r="E8" s="257" t="s">
        <v>163</v>
      </c>
      <c r="F8" s="273"/>
      <c r="G8" s="274" t="s">
        <v>4</v>
      </c>
      <c r="H8" s="273"/>
      <c r="I8" s="72" t="s">
        <v>609</v>
      </c>
      <c r="J8" s="119" t="s">
        <v>610</v>
      </c>
      <c r="K8" s="275"/>
      <c r="L8" s="119" t="s">
        <v>617</v>
      </c>
      <c r="M8" s="276"/>
      <c r="N8" s="79" t="s">
        <v>611</v>
      </c>
    </row>
    <row r="9" spans="1:14" ht="21" customHeight="1">
      <c r="A9" s="609"/>
      <c r="B9" s="610"/>
      <c r="C9" s="610"/>
      <c r="D9" s="611"/>
      <c r="E9" s="265"/>
      <c r="F9" s="266" t="s">
        <v>354</v>
      </c>
      <c r="G9" s="267"/>
      <c r="H9" s="266" t="s">
        <v>354</v>
      </c>
      <c r="I9" s="73" t="s">
        <v>613</v>
      </c>
      <c r="J9" s="118" t="s">
        <v>614</v>
      </c>
      <c r="K9" s="268"/>
      <c r="L9" s="118" t="s">
        <v>612</v>
      </c>
      <c r="M9" s="269"/>
      <c r="N9" s="74" t="s">
        <v>611</v>
      </c>
    </row>
    <row r="10" spans="1:14" ht="21" customHeight="1">
      <c r="A10" s="609"/>
      <c r="B10" s="610"/>
      <c r="C10" s="610"/>
      <c r="D10" s="611"/>
      <c r="E10" s="270" t="s">
        <v>170</v>
      </c>
      <c r="F10" s="258"/>
      <c r="G10" s="264" t="s">
        <v>169</v>
      </c>
      <c r="H10" s="258"/>
      <c r="I10" s="75"/>
      <c r="J10" s="271"/>
      <c r="K10" s="271"/>
      <c r="L10" s="271"/>
      <c r="M10" s="271"/>
      <c r="N10" s="76"/>
    </row>
    <row r="11" spans="1:14" ht="21" customHeight="1">
      <c r="A11" s="612"/>
      <c r="B11" s="613"/>
      <c r="C11" s="613"/>
      <c r="D11" s="614"/>
      <c r="E11" s="340">
        <f>IF($K$11="","",$K$11*12)</f>
      </c>
      <c r="F11" s="280" t="s">
        <v>354</v>
      </c>
      <c r="G11" s="342">
        <f>IF($K$11="","",$K$11*2)</f>
      </c>
      <c r="H11" s="272" t="s">
        <v>354</v>
      </c>
      <c r="I11" s="77" t="s">
        <v>616</v>
      </c>
      <c r="J11" s="260" t="s">
        <v>615</v>
      </c>
      <c r="K11" s="261"/>
      <c r="L11" s="260" t="s">
        <v>611</v>
      </c>
      <c r="M11" s="271"/>
      <c r="N11" s="76"/>
    </row>
    <row r="12" spans="1:14" ht="21" customHeight="1">
      <c r="A12" s="567" t="s">
        <v>178</v>
      </c>
      <c r="B12" s="568"/>
      <c r="C12" s="568"/>
      <c r="D12" s="569"/>
      <c r="E12" s="257" t="s">
        <v>163</v>
      </c>
      <c r="F12" s="273"/>
      <c r="G12" s="274" t="s">
        <v>4</v>
      </c>
      <c r="H12" s="273"/>
      <c r="I12" s="72" t="s">
        <v>609</v>
      </c>
      <c r="J12" s="119" t="s">
        <v>610</v>
      </c>
      <c r="K12" s="275"/>
      <c r="L12" s="119" t="s">
        <v>617</v>
      </c>
      <c r="M12" s="276"/>
      <c r="N12" s="79" t="s">
        <v>611</v>
      </c>
    </row>
    <row r="13" spans="1:14" ht="21" customHeight="1">
      <c r="A13" s="609"/>
      <c r="B13" s="610"/>
      <c r="C13" s="610"/>
      <c r="D13" s="611"/>
      <c r="E13" s="265"/>
      <c r="F13" s="266" t="s">
        <v>500</v>
      </c>
      <c r="G13" s="267"/>
      <c r="H13" s="266" t="s">
        <v>500</v>
      </c>
      <c r="I13" s="73" t="s">
        <v>613</v>
      </c>
      <c r="J13" s="118" t="s">
        <v>614</v>
      </c>
      <c r="K13" s="268"/>
      <c r="L13" s="118" t="s">
        <v>612</v>
      </c>
      <c r="M13" s="269"/>
      <c r="N13" s="74" t="s">
        <v>611</v>
      </c>
    </row>
    <row r="14" spans="1:14" ht="21" customHeight="1">
      <c r="A14" s="609"/>
      <c r="B14" s="610"/>
      <c r="C14" s="610"/>
      <c r="D14" s="611"/>
      <c r="E14" s="270" t="s">
        <v>170</v>
      </c>
      <c r="F14" s="258"/>
      <c r="G14" s="264" t="s">
        <v>169</v>
      </c>
      <c r="H14" s="258"/>
      <c r="I14" s="75"/>
      <c r="J14" s="271"/>
      <c r="K14" s="271"/>
      <c r="L14" s="271"/>
      <c r="M14" s="271"/>
      <c r="N14" s="76"/>
    </row>
    <row r="15" spans="1:14" ht="21" customHeight="1">
      <c r="A15" s="612"/>
      <c r="B15" s="613"/>
      <c r="C15" s="613"/>
      <c r="D15" s="614"/>
      <c r="E15" s="340">
        <f>IF($K$15="","",$K$15*12)</f>
      </c>
      <c r="F15" s="280" t="s">
        <v>500</v>
      </c>
      <c r="G15" s="342">
        <f>IF($K$15="","",$K$15*2)</f>
      </c>
      <c r="H15" s="272" t="s">
        <v>500</v>
      </c>
      <c r="I15" s="80" t="s">
        <v>616</v>
      </c>
      <c r="J15" s="120" t="s">
        <v>615</v>
      </c>
      <c r="K15" s="277"/>
      <c r="L15" s="120" t="s">
        <v>611</v>
      </c>
      <c r="M15" s="81"/>
      <c r="N15" s="82"/>
    </row>
    <row r="16" spans="1:14" ht="11.25" customHeight="1">
      <c r="A16" s="615" t="s">
        <v>174</v>
      </c>
      <c r="B16" s="616"/>
      <c r="C16" s="616"/>
      <c r="D16" s="617"/>
      <c r="E16" s="257" t="s">
        <v>163</v>
      </c>
      <c r="F16" s="273"/>
      <c r="G16" s="278" t="s">
        <v>164</v>
      </c>
      <c r="H16" s="273"/>
      <c r="I16" s="83"/>
      <c r="J16" s="271"/>
      <c r="K16" s="271"/>
      <c r="L16" s="271"/>
      <c r="M16" s="271"/>
      <c r="N16" s="76"/>
    </row>
    <row r="17" spans="1:14" ht="18" customHeight="1">
      <c r="A17" s="618"/>
      <c r="B17" s="619"/>
      <c r="C17" s="619"/>
      <c r="D17" s="620"/>
      <c r="E17" s="279">
        <f>'別紙３－４'!G41</f>
        <v>0</v>
      </c>
      <c r="F17" s="272" t="s">
        <v>500</v>
      </c>
      <c r="G17" s="280">
        <f>E17</f>
        <v>0</v>
      </c>
      <c r="H17" s="272" t="s">
        <v>500</v>
      </c>
      <c r="I17" s="84" t="s">
        <v>609</v>
      </c>
      <c r="J17" s="260" t="s">
        <v>610</v>
      </c>
      <c r="K17" s="261"/>
      <c r="L17" s="260" t="s">
        <v>617</v>
      </c>
      <c r="M17" s="281"/>
      <c r="N17" s="82" t="s">
        <v>611</v>
      </c>
    </row>
    <row r="18" spans="1:14" ht="23.25" customHeight="1">
      <c r="A18" s="282" t="s">
        <v>501</v>
      </c>
      <c r="B18" s="621" t="s">
        <v>62</v>
      </c>
      <c r="C18" s="624" t="s">
        <v>179</v>
      </c>
      <c r="D18" s="625"/>
      <c r="E18" s="283">
        <f>'別紙３－３'!M17</f>
        <v>0</v>
      </c>
      <c r="F18" s="284" t="s">
        <v>500</v>
      </c>
      <c r="G18" s="597"/>
      <c r="H18" s="598"/>
      <c r="I18" s="85" t="s">
        <v>165</v>
      </c>
      <c r="J18" s="86"/>
      <c r="K18" s="86"/>
      <c r="L18" s="86"/>
      <c r="M18" s="86"/>
      <c r="N18" s="87"/>
    </row>
    <row r="19" spans="1:14" ht="23.25" customHeight="1">
      <c r="A19" s="594" t="s">
        <v>61</v>
      </c>
      <c r="B19" s="622"/>
      <c r="C19" s="285" t="s">
        <v>63</v>
      </c>
      <c r="D19" s="286"/>
      <c r="E19" s="287">
        <f>'別紙３－３'!Z45</f>
      </c>
      <c r="F19" s="288" t="s">
        <v>500</v>
      </c>
      <c r="G19" s="599"/>
      <c r="H19" s="600"/>
      <c r="I19" s="88" t="s">
        <v>165</v>
      </c>
      <c r="J19" s="89"/>
      <c r="K19" s="89"/>
      <c r="L19" s="89"/>
      <c r="M19" s="89"/>
      <c r="N19" s="90"/>
    </row>
    <row r="20" spans="1:14" ht="23.25" customHeight="1">
      <c r="A20" s="594"/>
      <c r="B20" s="622"/>
      <c r="C20" s="601" t="s">
        <v>180</v>
      </c>
      <c r="D20" s="580"/>
      <c r="E20" s="287">
        <f>'別紙３－３'!M22</f>
        <v>0</v>
      </c>
      <c r="F20" s="290" t="s">
        <v>500</v>
      </c>
      <c r="G20" s="599"/>
      <c r="H20" s="600"/>
      <c r="I20" s="91" t="s">
        <v>165</v>
      </c>
      <c r="J20" s="94"/>
      <c r="K20" s="94"/>
      <c r="L20" s="94"/>
      <c r="M20" s="89"/>
      <c r="N20" s="90"/>
    </row>
    <row r="21" spans="1:14" ht="23.25" customHeight="1">
      <c r="A21" s="594"/>
      <c r="B21" s="623"/>
      <c r="C21" s="291" t="s">
        <v>64</v>
      </c>
      <c r="D21" s="289"/>
      <c r="E21" s="287">
        <f>'別紙３－３'!M23</f>
        <v>0</v>
      </c>
      <c r="F21" s="288" t="s">
        <v>500</v>
      </c>
      <c r="G21" s="599"/>
      <c r="H21" s="600"/>
      <c r="I21" s="91" t="s">
        <v>165</v>
      </c>
      <c r="J21" s="94"/>
      <c r="K21" s="94"/>
      <c r="L21" s="94"/>
      <c r="M21" s="92"/>
      <c r="N21" s="93"/>
    </row>
    <row r="22" spans="1:14" ht="23.25" customHeight="1">
      <c r="A22" s="594"/>
      <c r="B22" s="602" t="s">
        <v>502</v>
      </c>
      <c r="C22" s="604" t="s">
        <v>179</v>
      </c>
      <c r="D22" s="605"/>
      <c r="E22" s="287">
        <f>'別紙３－３'!M31</f>
        <v>0</v>
      </c>
      <c r="F22" s="288" t="s">
        <v>500</v>
      </c>
      <c r="G22" s="599"/>
      <c r="H22" s="600"/>
      <c r="I22" s="91" t="s">
        <v>165</v>
      </c>
      <c r="J22" s="94"/>
      <c r="K22" s="94"/>
      <c r="L22" s="94"/>
      <c r="M22" s="94"/>
      <c r="N22" s="95"/>
    </row>
    <row r="23" spans="1:14" ht="23.25" customHeight="1">
      <c r="A23" s="594"/>
      <c r="B23" s="603"/>
      <c r="C23" s="292" t="s">
        <v>64</v>
      </c>
      <c r="D23" s="293"/>
      <c r="E23" s="294">
        <f>'別紙３－３'!M32</f>
        <v>0</v>
      </c>
      <c r="F23" s="295" t="s">
        <v>500</v>
      </c>
      <c r="G23" s="573"/>
      <c r="H23" s="574"/>
      <c r="I23" s="96" t="s">
        <v>167</v>
      </c>
      <c r="J23" s="97"/>
      <c r="K23" s="97"/>
      <c r="L23" s="97"/>
      <c r="M23" s="97"/>
      <c r="N23" s="98"/>
    </row>
    <row r="24" spans="1:14" ht="11.25" customHeight="1">
      <c r="A24" s="561" t="s">
        <v>3</v>
      </c>
      <c r="B24" s="562"/>
      <c r="C24" s="562"/>
      <c r="D24" s="563"/>
      <c r="E24" s="296"/>
      <c r="F24" s="297"/>
      <c r="G24" s="278" t="s">
        <v>164</v>
      </c>
      <c r="H24" s="298"/>
      <c r="I24" s="75"/>
      <c r="J24" s="271"/>
      <c r="K24" s="271"/>
      <c r="L24" s="271"/>
      <c r="M24" s="271"/>
      <c r="N24" s="76"/>
    </row>
    <row r="25" spans="1:14" ht="18" customHeight="1">
      <c r="A25" s="564"/>
      <c r="B25" s="565"/>
      <c r="C25" s="565"/>
      <c r="D25" s="566"/>
      <c r="E25" s="279">
        <f>SUM(E18:E23)</f>
        <v>0</v>
      </c>
      <c r="F25" s="272" t="s">
        <v>500</v>
      </c>
      <c r="G25" s="280">
        <f>E25</f>
        <v>0</v>
      </c>
      <c r="H25" s="272" t="s">
        <v>500</v>
      </c>
      <c r="I25" s="99"/>
      <c r="J25" s="81"/>
      <c r="K25" s="81"/>
      <c r="L25" s="81"/>
      <c r="M25" s="81"/>
      <c r="N25" s="82"/>
    </row>
    <row r="26" spans="1:14" ht="23.25" customHeight="1">
      <c r="A26" s="299" t="s">
        <v>503</v>
      </c>
      <c r="B26" s="300" t="s">
        <v>65</v>
      </c>
      <c r="C26" s="301"/>
      <c r="D26" s="302"/>
      <c r="E26" s="303">
        <f>IF(J26="","",J26*L26)</f>
      </c>
      <c r="F26" s="266" t="s">
        <v>500</v>
      </c>
      <c r="G26" s="592"/>
      <c r="H26" s="593"/>
      <c r="I26" s="72" t="s">
        <v>170</v>
      </c>
      <c r="J26" s="304"/>
      <c r="K26" s="119" t="s">
        <v>618</v>
      </c>
      <c r="L26" s="304"/>
      <c r="M26" s="78" t="s">
        <v>120</v>
      </c>
      <c r="N26" s="79"/>
    </row>
    <row r="27" spans="1:14" ht="22.5" customHeight="1">
      <c r="A27" s="594" t="s">
        <v>504</v>
      </c>
      <c r="B27" s="575" t="s">
        <v>66</v>
      </c>
      <c r="C27" s="576"/>
      <c r="D27" s="577"/>
      <c r="E27" s="552">
        <f>IF(J27="","",J27*L27)</f>
      </c>
      <c r="F27" s="550" t="s">
        <v>500</v>
      </c>
      <c r="G27" s="554"/>
      <c r="H27" s="555"/>
      <c r="I27" s="72" t="s">
        <v>170</v>
      </c>
      <c r="J27" s="304"/>
      <c r="K27" s="119" t="s">
        <v>618</v>
      </c>
      <c r="L27" s="304"/>
      <c r="M27" s="78" t="s">
        <v>120</v>
      </c>
      <c r="N27" s="79"/>
    </row>
    <row r="28" spans="1:14" ht="22.5" customHeight="1">
      <c r="A28" s="594"/>
      <c r="B28" s="578"/>
      <c r="C28" s="579"/>
      <c r="D28" s="580"/>
      <c r="E28" s="553"/>
      <c r="F28" s="551"/>
      <c r="G28" s="556"/>
      <c r="H28" s="557"/>
      <c r="I28" s="558" t="s">
        <v>619</v>
      </c>
      <c r="J28" s="559"/>
      <c r="K28" s="559"/>
      <c r="L28" s="559"/>
      <c r="M28" s="559"/>
      <c r="N28" s="560"/>
    </row>
    <row r="29" spans="1:14" ht="23.25" customHeight="1">
      <c r="A29" s="594"/>
      <c r="B29" s="305" t="s">
        <v>67</v>
      </c>
      <c r="C29" s="306"/>
      <c r="D29" s="307"/>
      <c r="E29" s="303">
        <f>IF(J29="","",J29*L29)</f>
      </c>
      <c r="F29" s="288" t="s">
        <v>500</v>
      </c>
      <c r="G29" s="595"/>
      <c r="H29" s="596"/>
      <c r="I29" s="72" t="s">
        <v>170</v>
      </c>
      <c r="J29" s="304"/>
      <c r="K29" s="119" t="s">
        <v>618</v>
      </c>
      <c r="L29" s="304"/>
      <c r="M29" s="78" t="s">
        <v>120</v>
      </c>
      <c r="N29" s="79"/>
    </row>
    <row r="30" spans="1:14" ht="23.25" customHeight="1">
      <c r="A30" s="594"/>
      <c r="B30" s="305" t="s">
        <v>68</v>
      </c>
      <c r="C30" s="306"/>
      <c r="D30" s="307"/>
      <c r="E30" s="303">
        <f>IF(J30="","",J30*L30)</f>
      </c>
      <c r="F30" s="288" t="s">
        <v>500</v>
      </c>
      <c r="G30" s="595"/>
      <c r="H30" s="596"/>
      <c r="I30" s="72" t="s">
        <v>170</v>
      </c>
      <c r="J30" s="304"/>
      <c r="K30" s="119" t="s">
        <v>618</v>
      </c>
      <c r="L30" s="304"/>
      <c r="M30" s="78" t="s">
        <v>120</v>
      </c>
      <c r="N30" s="79"/>
    </row>
    <row r="31" spans="1:14" ht="23.25" customHeight="1">
      <c r="A31" s="594"/>
      <c r="B31" s="305" t="s">
        <v>665</v>
      </c>
      <c r="C31" s="306"/>
      <c r="D31" s="307"/>
      <c r="E31" s="303">
        <f>IF(J31="","",J31*L31)</f>
      </c>
      <c r="F31" s="288" t="s">
        <v>500</v>
      </c>
      <c r="G31" s="595"/>
      <c r="H31" s="596"/>
      <c r="I31" s="100" t="s">
        <v>620</v>
      </c>
      <c r="J31" s="308"/>
      <c r="K31" s="121" t="s">
        <v>618</v>
      </c>
      <c r="L31" s="308"/>
      <c r="M31" s="89" t="s">
        <v>120</v>
      </c>
      <c r="N31" s="90"/>
    </row>
    <row r="32" spans="1:14" ht="23.25" customHeight="1">
      <c r="A32" s="594"/>
      <c r="B32" s="309" t="s">
        <v>69</v>
      </c>
      <c r="C32" s="310"/>
      <c r="D32" s="311"/>
      <c r="E32" s="294">
        <v>30000</v>
      </c>
      <c r="F32" s="272" t="s">
        <v>500</v>
      </c>
      <c r="G32" s="573"/>
      <c r="H32" s="574"/>
      <c r="I32" s="96"/>
      <c r="J32" s="97"/>
      <c r="K32" s="97"/>
      <c r="L32" s="97"/>
      <c r="M32" s="97"/>
      <c r="N32" s="98"/>
    </row>
    <row r="33" spans="1:14" ht="11.25" customHeight="1">
      <c r="A33" s="561" t="s">
        <v>3</v>
      </c>
      <c r="B33" s="562"/>
      <c r="C33" s="562"/>
      <c r="D33" s="563"/>
      <c r="E33" s="312"/>
      <c r="F33" s="313"/>
      <c r="G33" s="314" t="s">
        <v>164</v>
      </c>
      <c r="H33" s="313"/>
      <c r="I33" s="75"/>
      <c r="J33" s="271"/>
      <c r="K33" s="271"/>
      <c r="L33" s="271"/>
      <c r="M33" s="271"/>
      <c r="N33" s="76"/>
    </row>
    <row r="34" spans="1:14" ht="18" customHeight="1">
      <c r="A34" s="564"/>
      <c r="B34" s="565"/>
      <c r="C34" s="565"/>
      <c r="D34" s="566"/>
      <c r="E34" s="279">
        <f>IF(E26="","",SUM(E26:E32))</f>
      </c>
      <c r="F34" s="272" t="s">
        <v>500</v>
      </c>
      <c r="G34" s="280">
        <f>E34</f>
      </c>
      <c r="H34" s="272" t="s">
        <v>500</v>
      </c>
      <c r="I34" s="99"/>
      <c r="J34" s="81"/>
      <c r="K34" s="81"/>
      <c r="L34" s="81"/>
      <c r="M34" s="81"/>
      <c r="N34" s="82"/>
    </row>
    <row r="35" spans="1:14" ht="11.25" customHeight="1">
      <c r="A35" s="567" t="s">
        <v>175</v>
      </c>
      <c r="B35" s="568"/>
      <c r="C35" s="568"/>
      <c r="D35" s="569"/>
      <c r="E35" s="315"/>
      <c r="F35" s="316"/>
      <c r="G35" s="264" t="s">
        <v>505</v>
      </c>
      <c r="H35" s="316"/>
      <c r="I35" s="75"/>
      <c r="J35" s="271"/>
      <c r="K35" s="271"/>
      <c r="L35" s="271"/>
      <c r="M35" s="271"/>
      <c r="N35" s="76"/>
    </row>
    <row r="36" spans="1:14" ht="18" customHeight="1" thickBot="1">
      <c r="A36" s="570"/>
      <c r="B36" s="571"/>
      <c r="C36" s="571"/>
      <c r="D36" s="572"/>
      <c r="E36" s="317"/>
      <c r="F36" s="318" t="s">
        <v>500</v>
      </c>
      <c r="G36" s="319">
        <f>E36</f>
        <v>0</v>
      </c>
      <c r="H36" s="318" t="s">
        <v>500</v>
      </c>
      <c r="I36" s="101" t="s">
        <v>168</v>
      </c>
      <c r="J36" s="102"/>
      <c r="K36" s="102"/>
      <c r="L36" s="102"/>
      <c r="M36" s="102"/>
      <c r="N36" s="103"/>
    </row>
    <row r="37" spans="1:14" ht="25.5" customHeight="1" thickBot="1" thickTop="1">
      <c r="A37" s="581" t="s">
        <v>75</v>
      </c>
      <c r="B37" s="582"/>
      <c r="C37" s="582"/>
      <c r="D37" s="583"/>
      <c r="E37" s="320">
        <f>SUM(E5,E7,E9,E11,E13,E15,E17,E25,E34,E36)</f>
        <v>0</v>
      </c>
      <c r="F37" s="321" t="s">
        <v>500</v>
      </c>
      <c r="G37" s="322">
        <f>SUM(G5,G7,G9,G11,G13,G15,G17,G25,G34,G36)</f>
        <v>0</v>
      </c>
      <c r="H37" s="321" t="s">
        <v>500</v>
      </c>
      <c r="I37" s="323"/>
      <c r="J37" s="324"/>
      <c r="K37" s="324"/>
      <c r="L37" s="324"/>
      <c r="M37" s="271"/>
      <c r="N37" s="325"/>
    </row>
    <row r="38" spans="1:14" ht="25.5" customHeight="1" thickBot="1" thickTop="1">
      <c r="A38" s="581" t="s">
        <v>70</v>
      </c>
      <c r="B38" s="582"/>
      <c r="C38" s="582"/>
      <c r="D38" s="583"/>
      <c r="E38" s="326">
        <f>ROUNDUP(E37/2,0)</f>
        <v>0</v>
      </c>
      <c r="F38" s="327" t="s">
        <v>500</v>
      </c>
      <c r="G38" s="584"/>
      <c r="H38" s="585"/>
      <c r="I38" s="328" t="s">
        <v>506</v>
      </c>
      <c r="J38" s="329"/>
      <c r="K38" s="329"/>
      <c r="L38" s="329"/>
      <c r="M38" s="330"/>
      <c r="N38" s="331"/>
    </row>
    <row r="39" spans="1:14" ht="14.25" customHeight="1" thickTop="1">
      <c r="A39" s="586" t="s">
        <v>71</v>
      </c>
      <c r="B39" s="587"/>
      <c r="C39" s="587"/>
      <c r="D39" s="588"/>
      <c r="E39" s="270" t="s">
        <v>72</v>
      </c>
      <c r="F39" s="258"/>
      <c r="G39" s="264" t="s">
        <v>73</v>
      </c>
      <c r="H39" s="258"/>
      <c r="I39" s="323"/>
      <c r="J39" s="324"/>
      <c r="K39" s="324"/>
      <c r="L39" s="324"/>
      <c r="M39" s="271"/>
      <c r="N39" s="325"/>
    </row>
    <row r="40" spans="1:14" ht="18.75" customHeight="1" thickBot="1">
      <c r="A40" s="589"/>
      <c r="B40" s="590"/>
      <c r="C40" s="590"/>
      <c r="D40" s="591"/>
      <c r="E40" s="341"/>
      <c r="F40" s="332" t="s">
        <v>500</v>
      </c>
      <c r="G40" s="333">
        <f>E40</f>
        <v>0</v>
      </c>
      <c r="H40" s="332" t="s">
        <v>500</v>
      </c>
      <c r="I40" s="334"/>
      <c r="J40" s="335"/>
      <c r="K40" s="335"/>
      <c r="L40" s="335"/>
      <c r="M40" s="336"/>
      <c r="N40" s="337"/>
    </row>
    <row r="41" spans="1:14" ht="12.75">
      <c r="A41" s="338" t="s">
        <v>74</v>
      </c>
      <c r="B41" s="338"/>
      <c r="C41" s="338"/>
      <c r="D41" s="338"/>
      <c r="E41" s="338"/>
      <c r="F41" s="338"/>
      <c r="G41" s="338"/>
      <c r="H41" s="338"/>
      <c r="I41" s="338"/>
      <c r="J41" s="338"/>
      <c r="K41" s="338"/>
      <c r="L41" s="338"/>
      <c r="M41" s="338"/>
      <c r="N41" s="338"/>
    </row>
    <row r="42" spans="1:7" ht="12.75">
      <c r="A42" s="339"/>
      <c r="B42" s="339"/>
      <c r="C42" s="339"/>
      <c r="D42" s="339"/>
      <c r="E42" s="339"/>
      <c r="F42" s="339"/>
      <c r="G42" s="339"/>
    </row>
  </sheetData>
  <sheetProtection/>
  <mergeCells count="34">
    <mergeCell ref="A4:D7"/>
    <mergeCell ref="A8:D11"/>
    <mergeCell ref="A12:D15"/>
    <mergeCell ref="A16:D17"/>
    <mergeCell ref="B18:B21"/>
    <mergeCell ref="C18:D18"/>
    <mergeCell ref="G18:H18"/>
    <mergeCell ref="A19:A23"/>
    <mergeCell ref="G19:H19"/>
    <mergeCell ref="C20:D20"/>
    <mergeCell ref="G20:H20"/>
    <mergeCell ref="G21:H21"/>
    <mergeCell ref="B22:B23"/>
    <mergeCell ref="C22:D22"/>
    <mergeCell ref="G22:H22"/>
    <mergeCell ref="G23:H23"/>
    <mergeCell ref="A37:D37"/>
    <mergeCell ref="A38:D38"/>
    <mergeCell ref="G38:H38"/>
    <mergeCell ref="A39:D40"/>
    <mergeCell ref="A24:D25"/>
    <mergeCell ref="G26:H26"/>
    <mergeCell ref="A27:A32"/>
    <mergeCell ref="G29:H29"/>
    <mergeCell ref="G30:H30"/>
    <mergeCell ref="G31:H31"/>
    <mergeCell ref="F27:F28"/>
    <mergeCell ref="E27:E28"/>
    <mergeCell ref="G27:H28"/>
    <mergeCell ref="I28:N28"/>
    <mergeCell ref="A33:D34"/>
    <mergeCell ref="A35:D36"/>
    <mergeCell ref="G32:H32"/>
    <mergeCell ref="B27:D28"/>
  </mergeCells>
  <printOptions horizontalCentered="1"/>
  <pageMargins left="0.5905511811023623" right="0.3937007874015748" top="0.5905511811023623" bottom="0.5905511811023623" header="0.5118110236220472" footer="0.5118110236220472"/>
  <pageSetup blackAndWhite="1" fitToHeight="1" fitToWidth="1" horizontalDpi="600" verticalDpi="600" orientation="portrait" paperSize="9" scale="94" r:id="rId2"/>
  <ignoredErrors>
    <ignoredError sqref="E7:N16 E24:N41 F17:N17 F18:N18 F19:N19 F20:N20 F21:N21 F22:N22 F23:N23" unlockedFormula="1"/>
  </ignoredErrors>
  <drawing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67"/>
  <sheetViews>
    <sheetView showGridLines="0" view="pageBreakPreview" zoomScaleSheetLayoutView="100" zoomScalePageLayoutView="0" workbookViewId="0" topLeftCell="A1">
      <selection activeCell="A1" sqref="A1:H1"/>
    </sheetView>
  </sheetViews>
  <sheetFormatPr defaultColWidth="9.00390625" defaultRowHeight="13.5"/>
  <cols>
    <col min="1" max="1" width="3.375" style="14" customWidth="1"/>
    <col min="2" max="3" width="3.125" style="14" customWidth="1"/>
    <col min="4" max="4" width="11.25390625" style="14" customWidth="1"/>
    <col min="5" max="6" width="18.625" style="14" customWidth="1"/>
    <col min="7" max="7" width="11.25390625" style="14" customWidth="1"/>
    <col min="8" max="8" width="17.50390625" style="14" customWidth="1"/>
    <col min="9" max="9" width="11.125" style="14" customWidth="1"/>
    <col min="10" max="16384" width="9.00390625" style="14" customWidth="1"/>
  </cols>
  <sheetData>
    <row r="1" spans="1:9" ht="15">
      <c r="A1" s="626" t="s">
        <v>299</v>
      </c>
      <c r="B1" s="626"/>
      <c r="C1" s="626"/>
      <c r="D1" s="626"/>
      <c r="E1" s="626"/>
      <c r="F1" s="626"/>
      <c r="G1" s="626"/>
      <c r="H1" s="626"/>
      <c r="I1" s="4"/>
    </row>
    <row r="2" spans="1:9" ht="12.75">
      <c r="A2" s="4"/>
      <c r="B2" s="4"/>
      <c r="C2" s="4"/>
      <c r="D2" s="4"/>
      <c r="E2" s="4"/>
      <c r="F2" s="4"/>
      <c r="G2" s="4"/>
      <c r="H2" s="4"/>
      <c r="I2" s="4"/>
    </row>
    <row r="3" spans="1:9" ht="12.75">
      <c r="A3" s="15" t="s">
        <v>183</v>
      </c>
      <c r="B3" s="4"/>
      <c r="C3" s="4"/>
      <c r="D3" s="4"/>
      <c r="E3" s="4"/>
      <c r="F3" s="4"/>
      <c r="G3" s="4"/>
      <c r="H3" s="4"/>
      <c r="I3" s="4"/>
    </row>
    <row r="4" spans="1:9" ht="12.75">
      <c r="A4" s="4"/>
      <c r="B4" s="15" t="s">
        <v>182</v>
      </c>
      <c r="C4" s="4"/>
      <c r="D4" s="4"/>
      <c r="E4" s="4"/>
      <c r="F4" s="4"/>
      <c r="G4" s="4"/>
      <c r="H4" s="4"/>
      <c r="I4" s="4"/>
    </row>
    <row r="5" spans="1:9" ht="12.75">
      <c r="A5" s="4"/>
      <c r="B5" s="4"/>
      <c r="C5" s="15" t="s">
        <v>184</v>
      </c>
      <c r="D5" s="4"/>
      <c r="E5" s="4"/>
      <c r="F5" s="4"/>
      <c r="G5" s="4"/>
      <c r="H5" s="4"/>
      <c r="I5" s="4"/>
    </row>
    <row r="6" spans="1:9" ht="12.75">
      <c r="A6" s="4"/>
      <c r="B6" s="4"/>
      <c r="C6" s="15" t="s">
        <v>217</v>
      </c>
      <c r="D6" s="4"/>
      <c r="E6" s="4"/>
      <c r="F6" s="4"/>
      <c r="G6" s="4"/>
      <c r="H6" s="4"/>
      <c r="I6" s="4"/>
    </row>
    <row r="7" spans="1:9" ht="12.75">
      <c r="A7" s="4"/>
      <c r="B7" s="4"/>
      <c r="C7" s="4" t="s">
        <v>185</v>
      </c>
      <c r="D7" s="4"/>
      <c r="E7" s="4"/>
      <c r="F7" s="4"/>
      <c r="G7" s="4"/>
      <c r="H7" s="4"/>
      <c r="I7" s="4"/>
    </row>
    <row r="8" spans="1:9" ht="12.75">
      <c r="A8" s="4"/>
      <c r="B8" s="4"/>
      <c r="C8" s="4"/>
      <c r="D8" s="4"/>
      <c r="E8" s="4"/>
      <c r="F8" s="4"/>
      <c r="G8" s="4"/>
      <c r="H8" s="4"/>
      <c r="I8" s="4"/>
    </row>
    <row r="9" spans="1:9" ht="12.75">
      <c r="A9" s="4"/>
      <c r="B9" s="4"/>
      <c r="C9" s="15" t="s">
        <v>198</v>
      </c>
      <c r="D9" s="4"/>
      <c r="E9" s="4"/>
      <c r="F9" s="4"/>
      <c r="G9" s="4"/>
      <c r="H9" s="4"/>
      <c r="I9" s="4"/>
    </row>
    <row r="10" spans="1:9" ht="12.75">
      <c r="A10" s="4"/>
      <c r="B10" s="4"/>
      <c r="C10" s="15" t="s">
        <v>215</v>
      </c>
      <c r="D10" s="4"/>
      <c r="E10" s="4"/>
      <c r="F10" s="4"/>
      <c r="G10" s="4"/>
      <c r="H10" s="4"/>
      <c r="I10" s="4"/>
    </row>
    <row r="11" spans="1:9" ht="12.75">
      <c r="A11" s="4"/>
      <c r="B11" s="4"/>
      <c r="C11" s="15" t="s">
        <v>199</v>
      </c>
      <c r="D11" s="4"/>
      <c r="E11" s="4"/>
      <c r="F11" s="4"/>
      <c r="G11" s="4"/>
      <c r="H11" s="4"/>
      <c r="I11" s="4"/>
    </row>
    <row r="12" spans="1:9" ht="12.75">
      <c r="A12" s="4"/>
      <c r="B12" s="4"/>
      <c r="C12" s="15" t="s">
        <v>200</v>
      </c>
      <c r="D12" s="4"/>
      <c r="E12" s="4"/>
      <c r="F12" s="4"/>
      <c r="G12" s="4"/>
      <c r="H12" s="4"/>
      <c r="I12" s="4"/>
    </row>
    <row r="13" spans="1:9" ht="12.75">
      <c r="A13" s="4"/>
      <c r="B13" s="4"/>
      <c r="C13" s="4"/>
      <c r="D13" s="4"/>
      <c r="E13" s="4"/>
      <c r="F13" s="4"/>
      <c r="G13" s="4"/>
      <c r="H13" s="4"/>
      <c r="I13" s="4"/>
    </row>
    <row r="14" spans="1:9" ht="12.75">
      <c r="A14" s="4"/>
      <c r="B14" s="15" t="s">
        <v>186</v>
      </c>
      <c r="C14" s="4"/>
      <c r="D14" s="4"/>
      <c r="E14" s="4"/>
      <c r="F14" s="4"/>
      <c r="G14" s="4"/>
      <c r="H14" s="4"/>
      <c r="I14" s="4"/>
    </row>
    <row r="15" spans="1:9" ht="12.75">
      <c r="A15" s="4"/>
      <c r="B15" s="4"/>
      <c r="C15" s="15" t="s">
        <v>188</v>
      </c>
      <c r="D15" s="4"/>
      <c r="E15" s="4"/>
      <c r="F15" s="4"/>
      <c r="G15" s="4"/>
      <c r="H15" s="4"/>
      <c r="I15" s="4"/>
    </row>
    <row r="16" spans="1:9" ht="12.75">
      <c r="A16" s="4"/>
      <c r="B16" s="4"/>
      <c r="C16" s="15" t="s">
        <v>251</v>
      </c>
      <c r="D16" s="4"/>
      <c r="E16" s="4"/>
      <c r="F16" s="4"/>
      <c r="G16" s="4"/>
      <c r="H16" s="4"/>
      <c r="I16" s="4"/>
    </row>
    <row r="17" spans="1:9" ht="12.75">
      <c r="A17" s="4"/>
      <c r="B17" s="4"/>
      <c r="C17" s="4"/>
      <c r="D17" s="4"/>
      <c r="E17" s="4"/>
      <c r="F17" s="4"/>
      <c r="G17" s="4"/>
      <c r="H17" s="4"/>
      <c r="I17" s="4"/>
    </row>
    <row r="18" spans="1:9" ht="12.75">
      <c r="A18" s="4"/>
      <c r="B18" s="15" t="s">
        <v>187</v>
      </c>
      <c r="C18" s="4"/>
      <c r="D18" s="4"/>
      <c r="E18" s="4"/>
      <c r="F18" s="4"/>
      <c r="G18" s="4"/>
      <c r="H18" s="4"/>
      <c r="I18" s="4"/>
    </row>
    <row r="19" spans="1:9" ht="12.75">
      <c r="A19" s="4"/>
      <c r="B19" s="4"/>
      <c r="C19" s="15" t="s">
        <v>228</v>
      </c>
      <c r="D19" s="4"/>
      <c r="E19" s="4"/>
      <c r="F19" s="4"/>
      <c r="G19" s="4"/>
      <c r="H19" s="4"/>
      <c r="I19" s="4"/>
    </row>
    <row r="20" spans="1:9" ht="12.75">
      <c r="A20" s="4"/>
      <c r="B20" s="4"/>
      <c r="C20" s="15" t="s">
        <v>252</v>
      </c>
      <c r="D20" s="4"/>
      <c r="E20" s="4"/>
      <c r="F20" s="4"/>
      <c r="G20" s="4"/>
      <c r="H20" s="4"/>
      <c r="I20" s="4"/>
    </row>
    <row r="21" spans="1:9" ht="12.75">
      <c r="A21" s="4"/>
      <c r="B21" s="4"/>
      <c r="C21" s="4"/>
      <c r="D21" s="4"/>
      <c r="E21" s="4"/>
      <c r="F21" s="4"/>
      <c r="G21" s="4"/>
      <c r="H21" s="4"/>
      <c r="I21" s="4"/>
    </row>
    <row r="22" spans="1:9" ht="12.75">
      <c r="A22" s="4"/>
      <c r="B22" s="15" t="s">
        <v>189</v>
      </c>
      <c r="C22" s="4"/>
      <c r="D22" s="4"/>
      <c r="E22" s="4"/>
      <c r="F22" s="4"/>
      <c r="G22" s="4"/>
      <c r="H22" s="4"/>
      <c r="I22" s="4"/>
    </row>
    <row r="23" spans="1:9" ht="12.75">
      <c r="A23" s="4"/>
      <c r="B23" s="4"/>
      <c r="C23" s="15" t="s">
        <v>190</v>
      </c>
      <c r="D23" s="4"/>
      <c r="E23" s="4"/>
      <c r="F23" s="4"/>
      <c r="G23" s="4"/>
      <c r="H23" s="4"/>
      <c r="I23" s="4"/>
    </row>
    <row r="24" spans="1:9" ht="12.75">
      <c r="A24" s="4"/>
      <c r="B24" s="4"/>
      <c r="C24" s="15" t="s">
        <v>445</v>
      </c>
      <c r="D24" s="4"/>
      <c r="E24" s="4"/>
      <c r="F24" s="4"/>
      <c r="G24" s="4"/>
      <c r="H24" s="4"/>
      <c r="I24" s="4"/>
    </row>
    <row r="25" spans="1:9" ht="12.75">
      <c r="A25" s="4"/>
      <c r="B25" s="4"/>
      <c r="C25" s="4"/>
      <c r="D25" s="4"/>
      <c r="E25" s="4"/>
      <c r="F25" s="4"/>
      <c r="G25" s="4"/>
      <c r="H25" s="4"/>
      <c r="I25" s="4"/>
    </row>
    <row r="26" spans="1:9" ht="12.75">
      <c r="A26" s="4"/>
      <c r="B26" s="15" t="s">
        <v>191</v>
      </c>
      <c r="C26" s="4"/>
      <c r="D26" s="4"/>
      <c r="E26" s="4"/>
      <c r="F26" s="4"/>
      <c r="G26" s="4"/>
      <c r="H26" s="4"/>
      <c r="I26" s="4"/>
    </row>
    <row r="27" spans="1:9" ht="12.75">
      <c r="A27" s="4"/>
      <c r="B27" s="4"/>
      <c r="C27" s="15" t="s">
        <v>192</v>
      </c>
      <c r="D27" s="4"/>
      <c r="E27" s="4"/>
      <c r="F27" s="4"/>
      <c r="G27" s="4"/>
      <c r="H27" s="4"/>
      <c r="I27" s="4"/>
    </row>
    <row r="28" spans="1:9" ht="12.75">
      <c r="A28" s="4"/>
      <c r="B28" s="4"/>
      <c r="C28" s="15" t="s">
        <v>446</v>
      </c>
      <c r="D28" s="4"/>
      <c r="E28" s="4"/>
      <c r="F28" s="4"/>
      <c r="G28" s="4"/>
      <c r="H28" s="4"/>
      <c r="I28" s="4"/>
    </row>
    <row r="29" spans="1:9" ht="12.75">
      <c r="A29" s="4"/>
      <c r="B29" s="4"/>
      <c r="C29" s="15"/>
      <c r="D29" s="4"/>
      <c r="E29" s="4"/>
      <c r="F29" s="4"/>
      <c r="G29" s="4"/>
      <c r="H29" s="4"/>
      <c r="I29" s="4"/>
    </row>
    <row r="30" spans="1:9" ht="12.75">
      <c r="A30" s="4"/>
      <c r="B30" s="15" t="s">
        <v>193</v>
      </c>
      <c r="C30" s="4"/>
      <c r="D30" s="4"/>
      <c r="E30" s="4"/>
      <c r="F30" s="4"/>
      <c r="G30" s="4"/>
      <c r="H30" s="4"/>
      <c r="I30" s="4"/>
    </row>
    <row r="31" spans="1:9" ht="12.75">
      <c r="A31" s="4"/>
      <c r="B31" s="4"/>
      <c r="C31" s="15" t="s">
        <v>250</v>
      </c>
      <c r="D31" s="4"/>
      <c r="E31" s="4"/>
      <c r="F31" s="4"/>
      <c r="G31" s="4"/>
      <c r="H31" s="4"/>
      <c r="I31" s="4"/>
    </row>
    <row r="32" spans="1:9" ht="12.75">
      <c r="A32" s="4"/>
      <c r="B32" s="4"/>
      <c r="C32" s="4"/>
      <c r="D32" s="4"/>
      <c r="E32" s="4"/>
      <c r="F32" s="4"/>
      <c r="G32" s="4"/>
      <c r="H32" s="4"/>
      <c r="I32" s="4"/>
    </row>
    <row r="33" spans="1:9" ht="12.75">
      <c r="A33" s="4"/>
      <c r="B33" s="15" t="s">
        <v>194</v>
      </c>
      <c r="C33" s="4"/>
      <c r="D33" s="4"/>
      <c r="E33" s="4"/>
      <c r="F33" s="4"/>
      <c r="G33" s="4"/>
      <c r="H33" s="4"/>
      <c r="I33" s="4"/>
    </row>
    <row r="34" spans="1:9" ht="14.25">
      <c r="A34" s="4"/>
      <c r="B34" s="4"/>
      <c r="C34" s="15" t="s">
        <v>195</v>
      </c>
      <c r="D34" s="4"/>
      <c r="E34" s="16"/>
      <c r="F34" s="4"/>
      <c r="G34" s="4"/>
      <c r="H34" s="4"/>
      <c r="I34" s="4"/>
    </row>
    <row r="35" spans="1:9" ht="12.75">
      <c r="A35" s="4"/>
      <c r="B35" s="4"/>
      <c r="C35" s="15" t="s">
        <v>196</v>
      </c>
      <c r="D35" s="4"/>
      <c r="E35" s="4"/>
      <c r="F35" s="4"/>
      <c r="G35" s="4"/>
      <c r="H35" s="4"/>
      <c r="I35" s="4"/>
    </row>
    <row r="36" spans="1:9" ht="12.75">
      <c r="A36" s="4"/>
      <c r="B36" s="4"/>
      <c r="C36" s="4"/>
      <c r="D36" s="4"/>
      <c r="E36" s="4"/>
      <c r="F36" s="4"/>
      <c r="G36" s="4"/>
      <c r="H36" s="4"/>
      <c r="I36" s="4"/>
    </row>
    <row r="37" spans="1:9" ht="12.75">
      <c r="A37" s="15" t="s">
        <v>197</v>
      </c>
      <c r="B37" s="4"/>
      <c r="C37" s="4"/>
      <c r="D37" s="4"/>
      <c r="E37" s="4"/>
      <c r="F37" s="4"/>
      <c r="G37" s="4"/>
      <c r="H37" s="4"/>
      <c r="I37" s="4"/>
    </row>
    <row r="38" spans="1:9" ht="12.75">
      <c r="A38" s="4"/>
      <c r="B38" s="15" t="s">
        <v>182</v>
      </c>
      <c r="C38" s="4"/>
      <c r="D38" s="4"/>
      <c r="E38" s="4"/>
      <c r="F38" s="4"/>
      <c r="G38" s="4"/>
      <c r="H38" s="4"/>
      <c r="I38" s="4"/>
    </row>
    <row r="39" spans="1:9" ht="12.75">
      <c r="A39" s="4"/>
      <c r="B39" s="4"/>
      <c r="C39" s="15" t="s">
        <v>201</v>
      </c>
      <c r="D39" s="4"/>
      <c r="E39" s="4"/>
      <c r="F39" s="4"/>
      <c r="G39" s="4"/>
      <c r="H39" s="4"/>
      <c r="I39" s="4"/>
    </row>
    <row r="40" spans="1:9" ht="12.75">
      <c r="A40" s="4"/>
      <c r="B40" s="4"/>
      <c r="C40" s="15" t="s">
        <v>203</v>
      </c>
      <c r="D40" s="4"/>
      <c r="E40" s="4"/>
      <c r="F40" s="4"/>
      <c r="G40" s="4"/>
      <c r="H40" s="4"/>
      <c r="I40" s="4"/>
    </row>
    <row r="41" spans="1:9" ht="12.75">
      <c r="A41" s="4"/>
      <c r="B41" s="4"/>
      <c r="C41" s="15" t="s">
        <v>202</v>
      </c>
      <c r="D41" s="4"/>
      <c r="E41" s="4"/>
      <c r="F41" s="4"/>
      <c r="G41" s="4"/>
      <c r="H41" s="4"/>
      <c r="I41" s="4"/>
    </row>
    <row r="42" spans="1:9" ht="12.75">
      <c r="A42" s="4"/>
      <c r="B42" s="4"/>
      <c r="C42" s="15" t="s">
        <v>200</v>
      </c>
      <c r="D42" s="4"/>
      <c r="E42" s="4"/>
      <c r="F42" s="4"/>
      <c r="G42" s="4"/>
      <c r="H42" s="4"/>
      <c r="I42" s="4"/>
    </row>
    <row r="43" spans="1:9" ht="12.75">
      <c r="A43" s="4"/>
      <c r="B43" s="4"/>
      <c r="C43" s="4"/>
      <c r="D43" s="4"/>
      <c r="E43" s="4"/>
      <c r="F43" s="4"/>
      <c r="G43" s="4"/>
      <c r="H43" s="4"/>
      <c r="I43" s="4"/>
    </row>
    <row r="44" spans="1:9" ht="12.75">
      <c r="A44" s="4"/>
      <c r="B44" s="15" t="s">
        <v>186</v>
      </c>
      <c r="C44" s="4"/>
      <c r="D44" s="4"/>
      <c r="E44" s="4"/>
      <c r="F44" s="4"/>
      <c r="G44" s="4"/>
      <c r="H44" s="4"/>
      <c r="I44" s="4"/>
    </row>
    <row r="45" spans="1:9" ht="12.75">
      <c r="A45" s="4"/>
      <c r="B45" s="4"/>
      <c r="C45" s="15" t="s">
        <v>201</v>
      </c>
      <c r="D45" s="4"/>
      <c r="E45" s="4"/>
      <c r="F45" s="4"/>
      <c r="G45" s="4"/>
      <c r="H45" s="4"/>
      <c r="I45" s="4"/>
    </row>
    <row r="46" spans="1:9" ht="12.75">
      <c r="A46" s="4"/>
      <c r="B46" s="4"/>
      <c r="C46" s="15" t="s">
        <v>203</v>
      </c>
      <c r="D46" s="4"/>
      <c r="E46" s="4"/>
      <c r="F46" s="4"/>
      <c r="G46" s="4"/>
      <c r="H46" s="4"/>
      <c r="I46" s="4"/>
    </row>
    <row r="47" spans="1:9" ht="12.75">
      <c r="A47" s="4"/>
      <c r="B47" s="4"/>
      <c r="C47" s="15" t="s">
        <v>249</v>
      </c>
      <c r="D47" s="4"/>
      <c r="E47" s="4"/>
      <c r="F47" s="4"/>
      <c r="G47" s="4"/>
      <c r="H47" s="4"/>
      <c r="I47" s="4"/>
    </row>
    <row r="48" spans="1:9" ht="12.75">
      <c r="A48" s="4"/>
      <c r="B48" s="4"/>
      <c r="C48" s="15" t="s">
        <v>200</v>
      </c>
      <c r="D48" s="4"/>
      <c r="E48" s="4"/>
      <c r="F48" s="4"/>
      <c r="G48" s="4"/>
      <c r="H48" s="4"/>
      <c r="I48" s="4"/>
    </row>
    <row r="49" spans="1:9" ht="12.75">
      <c r="A49" s="4"/>
      <c r="B49" s="4"/>
      <c r="C49" s="4"/>
      <c r="D49" s="4"/>
      <c r="E49" s="4"/>
      <c r="F49" s="4"/>
      <c r="G49" s="4"/>
      <c r="H49" s="4"/>
      <c r="I49" s="4"/>
    </row>
    <row r="50" spans="1:9" ht="12.75">
      <c r="A50" s="4"/>
      <c r="B50" s="15" t="s">
        <v>187</v>
      </c>
      <c r="C50" s="4"/>
      <c r="D50" s="4"/>
      <c r="E50" s="4"/>
      <c r="F50" s="4"/>
      <c r="G50" s="4"/>
      <c r="H50" s="4"/>
      <c r="I50" s="4"/>
    </row>
    <row r="51" spans="1:9" ht="12.75">
      <c r="A51" s="4"/>
      <c r="B51" s="4"/>
      <c r="C51" s="15" t="s">
        <v>201</v>
      </c>
      <c r="D51" s="4"/>
      <c r="E51" s="4"/>
      <c r="F51" s="4"/>
      <c r="G51" s="4"/>
      <c r="H51" s="4"/>
      <c r="I51" s="4"/>
    </row>
    <row r="52" spans="1:9" ht="12.75">
      <c r="A52" s="4"/>
      <c r="B52" s="4"/>
      <c r="C52" s="15" t="s">
        <v>203</v>
      </c>
      <c r="D52" s="4"/>
      <c r="E52" s="4"/>
      <c r="F52" s="4"/>
      <c r="G52" s="4"/>
      <c r="H52" s="4"/>
      <c r="I52" s="4"/>
    </row>
    <row r="53" spans="1:9" ht="12.75">
      <c r="A53" s="4"/>
      <c r="B53" s="4"/>
      <c r="C53" s="15" t="s">
        <v>249</v>
      </c>
      <c r="D53" s="4"/>
      <c r="E53" s="4"/>
      <c r="F53" s="4"/>
      <c r="G53" s="4"/>
      <c r="H53" s="4"/>
      <c r="I53" s="4"/>
    </row>
    <row r="54" spans="1:9" ht="12.75">
      <c r="A54" s="4"/>
      <c r="B54" s="4"/>
      <c r="C54" s="15" t="s">
        <v>200</v>
      </c>
      <c r="D54" s="4"/>
      <c r="E54" s="4"/>
      <c r="F54" s="4"/>
      <c r="G54" s="4"/>
      <c r="H54" s="4"/>
      <c r="I54" s="4"/>
    </row>
    <row r="55" spans="1:9" ht="12.75">
      <c r="A55" s="4"/>
      <c r="B55" s="4"/>
      <c r="C55" s="4"/>
      <c r="D55" s="4"/>
      <c r="E55" s="4"/>
      <c r="F55" s="4"/>
      <c r="G55" s="4"/>
      <c r="H55" s="4"/>
      <c r="I55" s="4"/>
    </row>
    <row r="56" spans="1:9" ht="12.75">
      <c r="A56" s="4"/>
      <c r="B56" s="15" t="s">
        <v>189</v>
      </c>
      <c r="C56" s="4"/>
      <c r="D56" s="4"/>
      <c r="E56" s="4"/>
      <c r="F56" s="4"/>
      <c r="G56" s="4"/>
      <c r="H56" s="4"/>
      <c r="I56" s="4"/>
    </row>
    <row r="57" spans="1:9" ht="12.75">
      <c r="A57" s="4"/>
      <c r="B57" s="4"/>
      <c r="C57" s="15" t="s">
        <v>204</v>
      </c>
      <c r="D57" s="4"/>
      <c r="E57" s="4"/>
      <c r="F57" s="4"/>
      <c r="G57" s="4"/>
      <c r="H57" s="4"/>
      <c r="I57" s="4"/>
    </row>
    <row r="58" spans="1:9" ht="12.75">
      <c r="A58" s="4"/>
      <c r="B58" s="4"/>
      <c r="C58" s="4"/>
      <c r="D58" s="4"/>
      <c r="E58" s="4"/>
      <c r="F58" s="4"/>
      <c r="G58" s="4"/>
      <c r="H58" s="4"/>
      <c r="I58" s="4"/>
    </row>
    <row r="59" spans="1:9" ht="12.75">
      <c r="A59" s="4"/>
      <c r="B59" s="15" t="s">
        <v>191</v>
      </c>
      <c r="C59" s="4"/>
      <c r="D59" s="4"/>
      <c r="E59" s="4"/>
      <c r="F59" s="4"/>
      <c r="G59" s="4"/>
      <c r="H59" s="4"/>
      <c r="I59" s="4"/>
    </row>
    <row r="60" spans="1:9" ht="12.75">
      <c r="A60" s="4"/>
      <c r="B60" s="4"/>
      <c r="C60" s="15" t="s">
        <v>204</v>
      </c>
      <c r="D60" s="4"/>
      <c r="E60" s="4"/>
      <c r="F60" s="4"/>
      <c r="G60" s="4"/>
      <c r="H60" s="4"/>
      <c r="I60" s="4"/>
    </row>
    <row r="61" spans="1:9" ht="12.75">
      <c r="A61" s="4"/>
      <c r="B61" s="4"/>
      <c r="C61" s="4"/>
      <c r="D61" s="4"/>
      <c r="E61" s="4"/>
      <c r="F61" s="4"/>
      <c r="G61" s="4"/>
      <c r="H61" s="4"/>
      <c r="I61" s="4"/>
    </row>
    <row r="62" spans="1:9" ht="12.75">
      <c r="A62" s="4"/>
      <c r="B62" s="15" t="s">
        <v>193</v>
      </c>
      <c r="C62" s="4"/>
      <c r="D62" s="4"/>
      <c r="E62" s="4"/>
      <c r="F62" s="4"/>
      <c r="G62" s="4"/>
      <c r="H62" s="4"/>
      <c r="I62" s="4"/>
    </row>
    <row r="63" spans="1:9" ht="12.75">
      <c r="A63" s="4"/>
      <c r="B63" s="4"/>
      <c r="C63" s="15" t="s">
        <v>204</v>
      </c>
      <c r="D63" s="4"/>
      <c r="E63" s="4"/>
      <c r="F63" s="4"/>
      <c r="G63" s="4"/>
      <c r="H63" s="4"/>
      <c r="I63" s="4"/>
    </row>
    <row r="64" spans="1:9" ht="12.75">
      <c r="A64" s="4"/>
      <c r="B64" s="4"/>
      <c r="C64" s="4"/>
      <c r="D64" s="4"/>
      <c r="E64" s="4"/>
      <c r="F64" s="4"/>
      <c r="G64" s="4"/>
      <c r="H64" s="4"/>
      <c r="I64" s="4"/>
    </row>
    <row r="65" spans="1:9" ht="12.75">
      <c r="A65" s="4"/>
      <c r="B65" s="17" t="s">
        <v>210</v>
      </c>
      <c r="C65" s="4"/>
      <c r="D65" s="4"/>
      <c r="E65" s="4"/>
      <c r="F65" s="4"/>
      <c r="G65" s="4"/>
      <c r="H65" s="4"/>
      <c r="I65" s="4"/>
    </row>
    <row r="66" spans="1:9" ht="12.75">
      <c r="A66" s="4"/>
      <c r="B66" s="4"/>
      <c r="C66" s="15" t="s">
        <v>204</v>
      </c>
      <c r="D66" s="4"/>
      <c r="E66" s="4"/>
      <c r="F66" s="4"/>
      <c r="G66" s="4"/>
      <c r="H66" s="4"/>
      <c r="I66" s="4"/>
    </row>
    <row r="67" spans="1:9" ht="12.75">
      <c r="A67" s="4"/>
      <c r="B67" s="4"/>
      <c r="C67" s="4"/>
      <c r="D67" s="4"/>
      <c r="E67" s="4"/>
      <c r="F67" s="4"/>
      <c r="G67" s="4"/>
      <c r="H67" s="4"/>
      <c r="I67" s="4"/>
    </row>
  </sheetData>
  <sheetProtection/>
  <mergeCells count="1">
    <mergeCell ref="A1:H1"/>
  </mergeCells>
  <printOptions/>
  <pageMargins left="0.5905511811023623" right="0.3937007874015748" top="0.5905511811023623" bottom="0.5905511811023623" header="0.5118110236220472" footer="0.5118110236220472"/>
  <pageSetup blackAndWhite="1"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K24"/>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343" customWidth="1"/>
    <col min="2" max="2" width="15.625" style="343" customWidth="1"/>
    <col min="3" max="8" width="5.625" style="343" customWidth="1"/>
    <col min="9" max="9" width="2.625" style="343" customWidth="1"/>
    <col min="10" max="10" width="10.625" style="343" customWidth="1"/>
    <col min="11" max="11" width="12.625" style="343" customWidth="1"/>
    <col min="12" max="16384" width="9.00390625" style="18" customWidth="1"/>
  </cols>
  <sheetData>
    <row r="1" ht="19.5" customHeight="1">
      <c r="K1" s="344" t="s">
        <v>288</v>
      </c>
    </row>
    <row r="2" ht="19.5" customHeight="1">
      <c r="A2" s="343" t="s">
        <v>76</v>
      </c>
    </row>
    <row r="3" ht="19.5" customHeight="1"/>
    <row r="4" ht="19.5" customHeight="1">
      <c r="A4" s="343" t="s">
        <v>77</v>
      </c>
    </row>
    <row r="5" ht="19.5" customHeight="1"/>
    <row r="6" spans="2:11" ht="19.5" customHeight="1" thickBot="1">
      <c r="B6" s="345" t="s">
        <v>92</v>
      </c>
      <c r="C6" s="346" t="s">
        <v>83</v>
      </c>
      <c r="D6" s="347"/>
      <c r="E6" s="348"/>
      <c r="F6" s="349" t="s">
        <v>84</v>
      </c>
      <c r="G6" s="350"/>
      <c r="H6" s="351"/>
      <c r="J6" s="352" t="s">
        <v>88</v>
      </c>
      <c r="K6" s="352" t="s">
        <v>89</v>
      </c>
    </row>
    <row r="7" spans="2:11" ht="19.5" customHeight="1" thickBot="1">
      <c r="B7" s="345" t="s">
        <v>91</v>
      </c>
      <c r="C7" s="632"/>
      <c r="D7" s="634"/>
      <c r="E7" s="636"/>
      <c r="F7" s="637"/>
      <c r="G7" s="638"/>
      <c r="H7" s="639"/>
      <c r="I7" s="353"/>
      <c r="J7" s="354"/>
      <c r="K7" s="355"/>
    </row>
    <row r="8" spans="2:11" ht="19.5" customHeight="1" thickBot="1">
      <c r="B8" s="345" t="s">
        <v>90</v>
      </c>
      <c r="C8" s="640"/>
      <c r="D8" s="641"/>
      <c r="E8" s="642"/>
      <c r="F8" s="356"/>
      <c r="G8" s="357"/>
      <c r="H8" s="358"/>
      <c r="J8" s="354"/>
      <c r="K8" s="355"/>
    </row>
    <row r="9" spans="2:11" ht="19.5" customHeight="1" thickBot="1">
      <c r="B9" s="345" t="s">
        <v>78</v>
      </c>
      <c r="C9" s="637"/>
      <c r="D9" s="638"/>
      <c r="E9" s="639"/>
      <c r="F9" s="359"/>
      <c r="G9" s="359"/>
      <c r="H9" s="360"/>
      <c r="I9" s="353"/>
      <c r="J9" s="354"/>
      <c r="K9" s="355"/>
    </row>
    <row r="10" spans="2:11" ht="19.5" customHeight="1">
      <c r="B10" s="345" t="s">
        <v>93</v>
      </c>
      <c r="C10" s="643">
        <f>IF(SUM(C7:E9)=0,"",SUM(C7:E9))</f>
      </c>
      <c r="D10" s="644"/>
      <c r="E10" s="645"/>
      <c r="F10" s="646"/>
      <c r="G10" s="647"/>
      <c r="H10" s="648"/>
      <c r="J10" s="354"/>
      <c r="K10" s="355"/>
    </row>
    <row r="11" spans="10:11" ht="19.5" customHeight="1">
      <c r="J11" s="354"/>
      <c r="K11" s="355"/>
    </row>
    <row r="12" spans="2:11" ht="19.5" customHeight="1">
      <c r="B12" s="346" t="s">
        <v>92</v>
      </c>
      <c r="C12" s="347"/>
      <c r="D12" s="348"/>
      <c r="E12" s="346" t="s">
        <v>85</v>
      </c>
      <c r="F12" s="347"/>
      <c r="G12" s="347"/>
      <c r="H12" s="348"/>
      <c r="J12" s="354"/>
      <c r="K12" s="355"/>
    </row>
    <row r="13" spans="2:11" ht="19.5" customHeight="1">
      <c r="B13" s="361" t="s">
        <v>94</v>
      </c>
      <c r="C13" s="359"/>
      <c r="D13" s="360"/>
      <c r="E13" s="632"/>
      <c r="F13" s="634"/>
      <c r="G13" s="634"/>
      <c r="H13" s="633"/>
      <c r="J13" s="354"/>
      <c r="K13" s="355"/>
    </row>
    <row r="14" spans="2:8" ht="19.5" customHeight="1">
      <c r="B14" s="361" t="s">
        <v>79</v>
      </c>
      <c r="C14" s="359"/>
      <c r="D14" s="360"/>
      <c r="E14" s="632"/>
      <c r="F14" s="634"/>
      <c r="G14" s="634"/>
      <c r="H14" s="633"/>
    </row>
    <row r="15" spans="2:8" ht="19.5" customHeight="1">
      <c r="B15" s="361" t="s">
        <v>80</v>
      </c>
      <c r="C15" s="359"/>
      <c r="D15" s="360"/>
      <c r="E15" s="627">
        <f>IF(SUM(E13:H14)=0,"",SUM(E13:H14))</f>
      </c>
      <c r="F15" s="635"/>
      <c r="G15" s="635"/>
      <c r="H15" s="628"/>
    </row>
    <row r="16" ht="19.5" customHeight="1">
      <c r="B16" s="362"/>
    </row>
    <row r="17" ht="19.5" customHeight="1"/>
    <row r="18" ht="19.5" customHeight="1">
      <c r="A18" s="343" t="s">
        <v>81</v>
      </c>
    </row>
    <row r="19" ht="19.5" customHeight="1"/>
    <row r="20" spans="2:11" ht="19.5" customHeight="1">
      <c r="B20" s="352" t="s">
        <v>82</v>
      </c>
      <c r="C20" s="346" t="s">
        <v>86</v>
      </c>
      <c r="D20" s="347"/>
      <c r="E20" s="348"/>
      <c r="F20" s="346" t="s">
        <v>87</v>
      </c>
      <c r="G20" s="347"/>
      <c r="H20" s="347"/>
      <c r="I20" s="348"/>
      <c r="J20" s="346" t="s">
        <v>166</v>
      </c>
      <c r="K20" s="348"/>
    </row>
    <row r="21" spans="2:11" ht="19.5" customHeight="1">
      <c r="B21" s="363"/>
      <c r="C21" s="629"/>
      <c r="D21" s="630"/>
      <c r="E21" s="631"/>
      <c r="F21" s="629"/>
      <c r="G21" s="630"/>
      <c r="H21" s="630"/>
      <c r="I21" s="631"/>
      <c r="J21" s="632"/>
      <c r="K21" s="633"/>
    </row>
    <row r="22" spans="2:11" ht="19.5" customHeight="1">
      <c r="B22" s="363"/>
      <c r="C22" s="629"/>
      <c r="D22" s="630"/>
      <c r="E22" s="631"/>
      <c r="F22" s="629"/>
      <c r="G22" s="630"/>
      <c r="H22" s="630"/>
      <c r="I22" s="631"/>
      <c r="J22" s="632"/>
      <c r="K22" s="633"/>
    </row>
    <row r="23" spans="2:11" ht="19.5" customHeight="1">
      <c r="B23" s="363"/>
      <c r="C23" s="629"/>
      <c r="D23" s="630"/>
      <c r="E23" s="631"/>
      <c r="F23" s="629"/>
      <c r="G23" s="630"/>
      <c r="H23" s="630"/>
      <c r="I23" s="631"/>
      <c r="J23" s="632"/>
      <c r="K23" s="633"/>
    </row>
    <row r="24" spans="2:11" ht="19.5" customHeight="1">
      <c r="B24" s="346" t="s">
        <v>95</v>
      </c>
      <c r="C24" s="347"/>
      <c r="D24" s="347"/>
      <c r="E24" s="347"/>
      <c r="F24" s="347"/>
      <c r="G24" s="347"/>
      <c r="H24" s="347"/>
      <c r="I24" s="348"/>
      <c r="J24" s="627">
        <f>IF(SUM(J21:K23)=0,"",SUM(J21:K23))</f>
      </c>
      <c r="K24" s="628"/>
    </row>
    <row r="25" ht="19.5" customHeight="1"/>
    <row r="26" ht="19.5" customHeight="1"/>
    <row r="27" ht="19.5" customHeight="1"/>
    <row r="28" ht="19.5" customHeight="1"/>
    <row r="29" ht="19.5" customHeight="1"/>
    <row r="30" ht="19.5" customHeight="1"/>
    <row r="31" ht="19.5" customHeight="1"/>
  </sheetData>
  <sheetProtection/>
  <mergeCells count="19">
    <mergeCell ref="C7:E7"/>
    <mergeCell ref="F7:H7"/>
    <mergeCell ref="C8:E8"/>
    <mergeCell ref="C9:E9"/>
    <mergeCell ref="C10:E10"/>
    <mergeCell ref="F10:H10"/>
    <mergeCell ref="E13:H13"/>
    <mergeCell ref="E14:H14"/>
    <mergeCell ref="E15:H15"/>
    <mergeCell ref="C21:E21"/>
    <mergeCell ref="F21:I21"/>
    <mergeCell ref="J21:K21"/>
    <mergeCell ref="J24:K24"/>
    <mergeCell ref="C22:E22"/>
    <mergeCell ref="F22:I22"/>
    <mergeCell ref="J22:K22"/>
    <mergeCell ref="C23:E23"/>
    <mergeCell ref="F23:I23"/>
    <mergeCell ref="J23:K23"/>
  </mergeCells>
  <printOptions horizontalCentered="1"/>
  <pageMargins left="0.7874015748031497" right="0.7874015748031497" top="0.984251968503937" bottom="0.984251968503937" header="0.5118110236220472" footer="0.5118110236220472"/>
  <pageSetup blackAndWhite="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I69"/>
  <sheetViews>
    <sheetView showGridLines="0" view="pageBreakPreview" zoomScaleSheetLayoutView="100" zoomScalePageLayoutView="0" workbookViewId="0" topLeftCell="A1">
      <selection activeCell="A1" sqref="A1"/>
    </sheetView>
  </sheetViews>
  <sheetFormatPr defaultColWidth="9.00390625" defaultRowHeight="13.5"/>
  <cols>
    <col min="1" max="1" width="3.375" style="14" customWidth="1"/>
    <col min="2" max="3" width="3.125" style="14" customWidth="1"/>
    <col min="4" max="4" width="11.25390625" style="14" customWidth="1"/>
    <col min="5" max="6" width="18.625" style="14" customWidth="1"/>
    <col min="7" max="7" width="11.25390625" style="14" customWidth="1"/>
    <col min="8" max="8" width="17.50390625" style="14" customWidth="1"/>
    <col min="9" max="9" width="11.125" style="14" customWidth="1"/>
    <col min="10" max="16384" width="9.00390625" style="14" customWidth="1"/>
  </cols>
  <sheetData>
    <row r="1" spans="1:9" ht="15">
      <c r="A1" s="13" t="s">
        <v>447</v>
      </c>
      <c r="B1" s="4"/>
      <c r="C1" s="4"/>
      <c r="D1" s="4"/>
      <c r="E1" s="4"/>
      <c r="F1" s="4"/>
      <c r="G1" s="4"/>
      <c r="H1" s="4"/>
      <c r="I1" s="4"/>
    </row>
    <row r="2" spans="1:9" ht="12.75">
      <c r="A2" s="4"/>
      <c r="B2" s="4"/>
      <c r="C2" s="4"/>
      <c r="D2" s="4"/>
      <c r="E2" s="4"/>
      <c r="F2" s="4"/>
      <c r="G2" s="4"/>
      <c r="H2" s="4"/>
      <c r="I2" s="4"/>
    </row>
    <row r="3" spans="1:9" ht="12.75">
      <c r="A3" s="15" t="s">
        <v>448</v>
      </c>
      <c r="B3" s="4" t="s">
        <v>449</v>
      </c>
      <c r="C3" s="4"/>
      <c r="D3" s="4"/>
      <c r="E3" s="4"/>
      <c r="F3" s="4"/>
      <c r="G3" s="4"/>
      <c r="H3" s="4"/>
      <c r="I3" s="4"/>
    </row>
    <row r="4" spans="1:9" ht="12.75">
      <c r="A4" s="4"/>
      <c r="B4" s="15" t="s">
        <v>450</v>
      </c>
      <c r="C4" s="4"/>
      <c r="D4" s="4"/>
      <c r="E4" s="4"/>
      <c r="F4" s="4"/>
      <c r="G4" s="4"/>
      <c r="H4" s="4"/>
      <c r="I4" s="4"/>
    </row>
    <row r="5" spans="1:9" ht="12.75">
      <c r="A5" s="4"/>
      <c r="B5" s="4" t="s">
        <v>451</v>
      </c>
      <c r="C5" s="15"/>
      <c r="D5" s="4"/>
      <c r="E5" s="4"/>
      <c r="F5" s="4"/>
      <c r="G5" s="4"/>
      <c r="H5" s="4"/>
      <c r="I5" s="4"/>
    </row>
    <row r="6" spans="1:9" ht="12.75">
      <c r="A6" s="4"/>
      <c r="B6" s="4"/>
      <c r="C6" s="15"/>
      <c r="D6" s="4"/>
      <c r="E6" s="4"/>
      <c r="F6" s="4"/>
      <c r="G6" s="4"/>
      <c r="H6" s="4"/>
      <c r="I6" s="4"/>
    </row>
    <row r="7" spans="1:9" ht="12.75">
      <c r="A7" s="4" t="s">
        <v>448</v>
      </c>
      <c r="B7" s="4" t="s">
        <v>452</v>
      </c>
      <c r="C7" s="4"/>
      <c r="D7" s="4"/>
      <c r="E7" s="4"/>
      <c r="F7" s="4"/>
      <c r="G7" s="4"/>
      <c r="H7" s="4"/>
      <c r="I7" s="4"/>
    </row>
    <row r="8" spans="1:9" ht="12.75">
      <c r="A8" s="4"/>
      <c r="B8" s="4" t="s">
        <v>453</v>
      </c>
      <c r="C8" s="4"/>
      <c r="D8" s="4"/>
      <c r="E8" s="4"/>
      <c r="F8" s="4"/>
      <c r="G8" s="4"/>
      <c r="H8" s="4"/>
      <c r="I8" s="4"/>
    </row>
    <row r="9" spans="1:9" ht="12.75">
      <c r="A9" s="4"/>
      <c r="B9" s="4"/>
      <c r="C9" s="15"/>
      <c r="D9" s="4"/>
      <c r="E9" s="4"/>
      <c r="F9" s="4"/>
      <c r="G9" s="4"/>
      <c r="H9" s="4"/>
      <c r="I9" s="4"/>
    </row>
    <row r="10" spans="1:9" ht="12.75">
      <c r="A10" s="4" t="s">
        <v>473</v>
      </c>
      <c r="B10" s="4" t="s">
        <v>454</v>
      </c>
      <c r="C10" s="15"/>
      <c r="D10" s="4"/>
      <c r="E10" s="4"/>
      <c r="F10" s="4"/>
      <c r="G10" s="4"/>
      <c r="H10" s="4"/>
      <c r="I10" s="4"/>
    </row>
    <row r="11" spans="1:9" ht="12.75">
      <c r="A11" s="4"/>
      <c r="B11" s="4" t="s">
        <v>455</v>
      </c>
      <c r="C11" s="15" t="s">
        <v>456</v>
      </c>
      <c r="D11" s="4"/>
      <c r="E11" s="4"/>
      <c r="F11" s="4"/>
      <c r="G11" s="4"/>
      <c r="H11" s="4"/>
      <c r="I11" s="4"/>
    </row>
    <row r="12" spans="1:9" ht="12.75">
      <c r="A12" s="4"/>
      <c r="B12" s="4"/>
      <c r="C12" s="15" t="s">
        <v>471</v>
      </c>
      <c r="D12" s="4"/>
      <c r="E12" s="4"/>
      <c r="F12" s="4"/>
      <c r="G12" s="4"/>
      <c r="H12" s="4"/>
      <c r="I12" s="4"/>
    </row>
    <row r="13" spans="1:9" ht="12.75">
      <c r="A13" s="4"/>
      <c r="B13" s="4"/>
      <c r="C13" s="4" t="s">
        <v>469</v>
      </c>
      <c r="D13" s="4"/>
      <c r="E13" s="4"/>
      <c r="F13" s="4"/>
      <c r="G13" s="4"/>
      <c r="H13" s="4"/>
      <c r="I13" s="4"/>
    </row>
    <row r="14" spans="1:9" ht="12.75">
      <c r="A14" s="4"/>
      <c r="B14" s="4"/>
      <c r="C14" s="4" t="s">
        <v>470</v>
      </c>
      <c r="D14" s="4"/>
      <c r="E14" s="4"/>
      <c r="F14" s="4"/>
      <c r="G14" s="4"/>
      <c r="H14" s="4"/>
      <c r="I14" s="4"/>
    </row>
    <row r="15" spans="1:9" ht="12.75">
      <c r="A15" s="4"/>
      <c r="B15" s="4"/>
      <c r="C15" s="4" t="s">
        <v>457</v>
      </c>
      <c r="D15" s="4"/>
      <c r="E15" s="4"/>
      <c r="F15" s="4"/>
      <c r="G15" s="4"/>
      <c r="H15" s="4"/>
      <c r="I15" s="4"/>
    </row>
    <row r="16" spans="1:9" ht="12.75">
      <c r="A16" s="4"/>
      <c r="B16" s="15" t="s">
        <v>455</v>
      </c>
      <c r="C16" s="4" t="s">
        <v>458</v>
      </c>
      <c r="D16" s="4"/>
      <c r="E16" s="4"/>
      <c r="F16" s="4"/>
      <c r="G16" s="4"/>
      <c r="H16" s="4"/>
      <c r="I16" s="4"/>
    </row>
    <row r="17" spans="1:9" ht="12.75">
      <c r="A17" s="4"/>
      <c r="B17" s="4"/>
      <c r="C17" s="15" t="s">
        <v>459</v>
      </c>
      <c r="D17" s="4"/>
      <c r="E17" s="4"/>
      <c r="F17" s="4"/>
      <c r="G17" s="4"/>
      <c r="H17" s="4"/>
      <c r="I17" s="4"/>
    </row>
    <row r="18" spans="1:9" ht="12.75">
      <c r="A18" s="4"/>
      <c r="B18" s="4"/>
      <c r="C18" s="15" t="s">
        <v>460</v>
      </c>
      <c r="D18" s="4"/>
      <c r="E18" s="4"/>
      <c r="F18" s="4"/>
      <c r="G18" s="4"/>
      <c r="H18" s="4"/>
      <c r="I18" s="4"/>
    </row>
    <row r="19" spans="1:9" ht="12.75">
      <c r="A19" s="4"/>
      <c r="B19" s="4"/>
      <c r="C19" s="4" t="s">
        <v>461</v>
      </c>
      <c r="D19" s="4"/>
      <c r="E19" s="4"/>
      <c r="F19" s="4"/>
      <c r="G19" s="4"/>
      <c r="H19" s="4"/>
      <c r="I19" s="4"/>
    </row>
    <row r="20" spans="1:9" ht="12.75">
      <c r="A20" s="4"/>
      <c r="B20" s="15" t="s">
        <v>462</v>
      </c>
      <c r="C20" s="4" t="s">
        <v>463</v>
      </c>
      <c r="D20" s="4"/>
      <c r="E20" s="4"/>
      <c r="F20" s="4"/>
      <c r="G20" s="4"/>
      <c r="H20" s="4"/>
      <c r="I20" s="4"/>
    </row>
    <row r="21" spans="1:9" ht="12.75">
      <c r="A21" s="4"/>
      <c r="B21" s="4"/>
      <c r="C21" s="15" t="s">
        <v>464</v>
      </c>
      <c r="D21" s="4"/>
      <c r="E21" s="4"/>
      <c r="F21" s="4"/>
      <c r="G21" s="4"/>
      <c r="H21" s="4"/>
      <c r="I21" s="4"/>
    </row>
    <row r="22" spans="1:9" ht="12.75">
      <c r="A22" s="4"/>
      <c r="B22" s="4"/>
      <c r="C22" s="15"/>
      <c r="D22" s="4"/>
      <c r="E22" s="4"/>
      <c r="F22" s="4"/>
      <c r="G22" s="4"/>
      <c r="H22" s="4"/>
      <c r="I22" s="4"/>
    </row>
    <row r="23" spans="1:9" ht="12.75">
      <c r="A23" s="4"/>
      <c r="B23" s="4"/>
      <c r="C23" s="4"/>
      <c r="D23" s="4"/>
      <c r="E23" s="4"/>
      <c r="F23" s="4"/>
      <c r="G23" s="4"/>
      <c r="H23" s="4"/>
      <c r="I23" s="4"/>
    </row>
    <row r="24" spans="1:9" ht="12.75">
      <c r="A24" s="4"/>
      <c r="B24" s="15"/>
      <c r="C24" s="4"/>
      <c r="D24" s="4"/>
      <c r="E24" s="4"/>
      <c r="F24" s="4"/>
      <c r="G24" s="4"/>
      <c r="H24" s="4"/>
      <c r="I24" s="4"/>
    </row>
    <row r="25" spans="1:9" ht="12.75">
      <c r="A25" s="4"/>
      <c r="B25" s="4"/>
      <c r="C25" s="15"/>
      <c r="D25" s="4"/>
      <c r="E25" s="4"/>
      <c r="F25" s="4"/>
      <c r="G25" s="4"/>
      <c r="H25" s="4"/>
      <c r="I25" s="4"/>
    </row>
    <row r="26" spans="1:9" ht="12.75">
      <c r="A26" s="4"/>
      <c r="B26" s="4"/>
      <c r="C26" s="15"/>
      <c r="D26" s="4"/>
      <c r="E26" s="4"/>
      <c r="F26" s="4"/>
      <c r="G26" s="4"/>
      <c r="H26" s="4"/>
      <c r="I26" s="4"/>
    </row>
    <row r="27" spans="1:9" ht="12.75">
      <c r="A27" s="4"/>
      <c r="B27" s="4"/>
      <c r="C27" s="4"/>
      <c r="D27" s="4"/>
      <c r="E27" s="4"/>
      <c r="F27" s="4"/>
      <c r="G27" s="4"/>
      <c r="H27" s="4"/>
      <c r="I27" s="4"/>
    </row>
    <row r="28" spans="1:9" ht="12.75">
      <c r="A28" s="4"/>
      <c r="B28" s="15"/>
      <c r="C28" s="4"/>
      <c r="D28" s="4"/>
      <c r="E28" s="4"/>
      <c r="F28" s="4"/>
      <c r="G28" s="4"/>
      <c r="H28" s="4"/>
      <c r="I28" s="4"/>
    </row>
    <row r="29" spans="1:9" ht="12.75">
      <c r="A29" s="4"/>
      <c r="B29" s="4"/>
      <c r="C29" s="15"/>
      <c r="D29" s="4"/>
      <c r="E29" s="4"/>
      <c r="F29" s="4"/>
      <c r="G29" s="4"/>
      <c r="H29" s="4"/>
      <c r="I29" s="4"/>
    </row>
    <row r="30" spans="1:9" ht="12.75">
      <c r="A30" s="4"/>
      <c r="B30" s="4"/>
      <c r="C30" s="15"/>
      <c r="D30" s="4"/>
      <c r="E30" s="4"/>
      <c r="F30" s="4"/>
      <c r="G30" s="4"/>
      <c r="H30" s="4"/>
      <c r="I30" s="4"/>
    </row>
    <row r="31" spans="1:9" ht="12.75">
      <c r="A31" s="4"/>
      <c r="B31" s="4"/>
      <c r="C31" s="15"/>
      <c r="D31" s="4"/>
      <c r="E31" s="4"/>
      <c r="F31" s="4"/>
      <c r="G31" s="4"/>
      <c r="H31" s="4"/>
      <c r="I31" s="4"/>
    </row>
    <row r="32" spans="1:9" ht="12.75">
      <c r="A32" s="4"/>
      <c r="B32" s="15"/>
      <c r="C32" s="4"/>
      <c r="D32" s="4"/>
      <c r="E32" s="4"/>
      <c r="F32" s="4"/>
      <c r="G32" s="4"/>
      <c r="H32" s="4"/>
      <c r="I32" s="4"/>
    </row>
    <row r="33" spans="1:9" ht="12.75">
      <c r="A33" s="4"/>
      <c r="B33" s="4"/>
      <c r="C33" s="15"/>
      <c r="D33" s="4"/>
      <c r="E33" s="4"/>
      <c r="F33" s="4"/>
      <c r="G33" s="4"/>
      <c r="H33" s="4"/>
      <c r="I33" s="4"/>
    </row>
    <row r="34" spans="1:9" ht="12.75">
      <c r="A34" s="4"/>
      <c r="B34" s="4"/>
      <c r="C34" s="4"/>
      <c r="D34" s="4"/>
      <c r="E34" s="4"/>
      <c r="F34" s="4"/>
      <c r="G34" s="4"/>
      <c r="H34" s="4"/>
      <c r="I34" s="4"/>
    </row>
    <row r="35" spans="1:9" ht="12.75">
      <c r="A35" s="4"/>
      <c r="B35" s="15"/>
      <c r="C35" s="4"/>
      <c r="D35" s="4"/>
      <c r="E35" s="4"/>
      <c r="F35" s="4"/>
      <c r="G35" s="4"/>
      <c r="H35" s="4"/>
      <c r="I35" s="4"/>
    </row>
    <row r="36" spans="1:9" ht="14.25">
      <c r="A36" s="4"/>
      <c r="B36" s="4"/>
      <c r="C36" s="15"/>
      <c r="D36" s="4"/>
      <c r="E36" s="16"/>
      <c r="F36" s="4"/>
      <c r="G36" s="4"/>
      <c r="H36" s="4"/>
      <c r="I36" s="4"/>
    </row>
    <row r="37" spans="1:9" ht="12.75">
      <c r="A37" s="4"/>
      <c r="B37" s="4"/>
      <c r="C37" s="15"/>
      <c r="D37" s="4"/>
      <c r="E37" s="4"/>
      <c r="F37" s="4"/>
      <c r="G37" s="4"/>
      <c r="H37" s="4"/>
      <c r="I37" s="4"/>
    </row>
    <row r="38" spans="1:9" ht="12.75">
      <c r="A38" s="4"/>
      <c r="B38" s="4"/>
      <c r="C38" s="4"/>
      <c r="D38" s="4"/>
      <c r="E38" s="4"/>
      <c r="F38" s="4"/>
      <c r="G38" s="4"/>
      <c r="H38" s="4"/>
      <c r="I38" s="4"/>
    </row>
    <row r="39" spans="1:9" ht="12.75">
      <c r="A39" s="15"/>
      <c r="B39" s="4"/>
      <c r="C39" s="4"/>
      <c r="D39" s="4"/>
      <c r="E39" s="4"/>
      <c r="F39" s="4"/>
      <c r="G39" s="4"/>
      <c r="H39" s="4"/>
      <c r="I39" s="4"/>
    </row>
    <row r="40" spans="1:9" ht="12.75">
      <c r="A40" s="4"/>
      <c r="B40" s="15"/>
      <c r="C40" s="4"/>
      <c r="D40" s="4"/>
      <c r="E40" s="4"/>
      <c r="F40" s="4"/>
      <c r="G40" s="4"/>
      <c r="H40" s="4"/>
      <c r="I40" s="4"/>
    </row>
    <row r="41" spans="1:9" ht="12.75">
      <c r="A41" s="4"/>
      <c r="B41" s="4"/>
      <c r="C41" s="15"/>
      <c r="D41" s="4"/>
      <c r="E41" s="4"/>
      <c r="F41" s="4"/>
      <c r="G41" s="4"/>
      <c r="H41" s="4"/>
      <c r="I41" s="4"/>
    </row>
    <row r="42" spans="1:9" ht="12.75">
      <c r="A42" s="4"/>
      <c r="B42" s="4"/>
      <c r="C42" s="15"/>
      <c r="D42" s="4"/>
      <c r="E42" s="4"/>
      <c r="F42" s="4"/>
      <c r="G42" s="4"/>
      <c r="H42" s="4"/>
      <c r="I42" s="4"/>
    </row>
    <row r="43" spans="1:9" ht="12.75">
      <c r="A43" s="4"/>
      <c r="B43" s="4"/>
      <c r="C43" s="15"/>
      <c r="D43" s="4"/>
      <c r="E43" s="4"/>
      <c r="F43" s="4"/>
      <c r="G43" s="4"/>
      <c r="H43" s="4"/>
      <c r="I43" s="4"/>
    </row>
    <row r="44" spans="1:9" ht="12.75">
      <c r="A44" s="4"/>
      <c r="B44" s="4"/>
      <c r="C44" s="15"/>
      <c r="D44" s="4"/>
      <c r="E44" s="4"/>
      <c r="F44" s="4"/>
      <c r="G44" s="4"/>
      <c r="H44" s="4"/>
      <c r="I44" s="4"/>
    </row>
    <row r="45" spans="1:9" ht="12.75">
      <c r="A45" s="4"/>
      <c r="B45" s="4"/>
      <c r="C45" s="4"/>
      <c r="D45" s="4"/>
      <c r="E45" s="4"/>
      <c r="F45" s="4"/>
      <c r="G45" s="4"/>
      <c r="H45" s="4"/>
      <c r="I45" s="4"/>
    </row>
    <row r="46" spans="1:9" ht="12.75">
      <c r="A46" s="4"/>
      <c r="B46" s="15"/>
      <c r="C46" s="4"/>
      <c r="D46" s="4"/>
      <c r="E46" s="4"/>
      <c r="F46" s="4"/>
      <c r="G46" s="4"/>
      <c r="H46" s="4"/>
      <c r="I46" s="4"/>
    </row>
    <row r="47" spans="1:9" ht="12.75">
      <c r="A47" s="4"/>
      <c r="B47" s="4"/>
      <c r="C47" s="15"/>
      <c r="D47" s="4"/>
      <c r="E47" s="4"/>
      <c r="F47" s="4"/>
      <c r="G47" s="4"/>
      <c r="H47" s="4"/>
      <c r="I47" s="4"/>
    </row>
    <row r="48" spans="1:9" ht="12.75">
      <c r="A48" s="4"/>
      <c r="B48" s="4"/>
      <c r="C48" s="15"/>
      <c r="D48" s="4"/>
      <c r="E48" s="4"/>
      <c r="F48" s="4"/>
      <c r="G48" s="4"/>
      <c r="H48" s="4"/>
      <c r="I48" s="4"/>
    </row>
    <row r="49" spans="1:9" ht="12.75">
      <c r="A49" s="4"/>
      <c r="B49" s="4"/>
      <c r="C49" s="15"/>
      <c r="D49" s="4"/>
      <c r="E49" s="4"/>
      <c r="F49" s="4"/>
      <c r="G49" s="4"/>
      <c r="H49" s="4"/>
      <c r="I49" s="4"/>
    </row>
    <row r="50" spans="1:9" ht="12.75">
      <c r="A50" s="4"/>
      <c r="B50" s="4"/>
      <c r="C50" s="15"/>
      <c r="D50" s="4"/>
      <c r="E50" s="4"/>
      <c r="F50" s="4"/>
      <c r="G50" s="4"/>
      <c r="H50" s="4"/>
      <c r="I50" s="4"/>
    </row>
    <row r="51" spans="1:9" ht="12.75">
      <c r="A51" s="4"/>
      <c r="B51" s="4"/>
      <c r="C51" s="4"/>
      <c r="D51" s="4"/>
      <c r="E51" s="4"/>
      <c r="F51" s="4"/>
      <c r="G51" s="4"/>
      <c r="H51" s="4"/>
      <c r="I51" s="4"/>
    </row>
    <row r="52" spans="1:9" ht="12.75">
      <c r="A52" s="4"/>
      <c r="B52" s="15"/>
      <c r="C52" s="4"/>
      <c r="D52" s="4"/>
      <c r="E52" s="4"/>
      <c r="F52" s="4"/>
      <c r="G52" s="4"/>
      <c r="H52" s="4"/>
      <c r="I52" s="4"/>
    </row>
    <row r="53" spans="1:9" ht="12.75">
      <c r="A53" s="4"/>
      <c r="B53" s="4"/>
      <c r="C53" s="15"/>
      <c r="D53" s="4"/>
      <c r="E53" s="4"/>
      <c r="F53" s="4"/>
      <c r="G53" s="4"/>
      <c r="H53" s="4"/>
      <c r="I53" s="4"/>
    </row>
    <row r="54" spans="1:9" ht="12.75">
      <c r="A54" s="4"/>
      <c r="B54" s="4"/>
      <c r="C54" s="15"/>
      <c r="D54" s="4"/>
      <c r="E54" s="4"/>
      <c r="F54" s="4"/>
      <c r="G54" s="4"/>
      <c r="H54" s="4"/>
      <c r="I54" s="4"/>
    </row>
    <row r="55" spans="1:9" ht="12.75">
      <c r="A55" s="4"/>
      <c r="B55" s="4"/>
      <c r="C55" s="15"/>
      <c r="D55" s="4"/>
      <c r="E55" s="4"/>
      <c r="F55" s="4"/>
      <c r="G55" s="4"/>
      <c r="H55" s="4"/>
      <c r="I55" s="4"/>
    </row>
    <row r="56" spans="1:9" ht="12.75">
      <c r="A56" s="4"/>
      <c r="B56" s="4"/>
      <c r="C56" s="15"/>
      <c r="D56" s="4"/>
      <c r="E56" s="4"/>
      <c r="F56" s="4"/>
      <c r="G56" s="4"/>
      <c r="H56" s="4"/>
      <c r="I56" s="4"/>
    </row>
    <row r="57" spans="1:9" ht="12.75">
      <c r="A57" s="4"/>
      <c r="B57" s="4"/>
      <c r="C57" s="4"/>
      <c r="D57" s="4"/>
      <c r="E57" s="4"/>
      <c r="F57" s="4"/>
      <c r="G57" s="4"/>
      <c r="H57" s="4"/>
      <c r="I57" s="4"/>
    </row>
    <row r="58" spans="1:9" ht="12.75">
      <c r="A58" s="4"/>
      <c r="B58" s="15"/>
      <c r="C58" s="4"/>
      <c r="D58" s="4"/>
      <c r="E58" s="4"/>
      <c r="F58" s="4"/>
      <c r="G58" s="4"/>
      <c r="H58" s="4"/>
      <c r="I58" s="4"/>
    </row>
    <row r="59" spans="1:9" ht="12.75">
      <c r="A59" s="4"/>
      <c r="B59" s="4"/>
      <c r="C59" s="15"/>
      <c r="D59" s="4"/>
      <c r="E59" s="4"/>
      <c r="F59" s="4"/>
      <c r="G59" s="4"/>
      <c r="H59" s="4"/>
      <c r="I59" s="4"/>
    </row>
    <row r="60" spans="1:9" ht="12.75">
      <c r="A60" s="4"/>
      <c r="B60" s="4"/>
      <c r="C60" s="4"/>
      <c r="D60" s="4"/>
      <c r="E60" s="4"/>
      <c r="F60" s="4"/>
      <c r="G60" s="4"/>
      <c r="H60" s="4"/>
      <c r="I60" s="4"/>
    </row>
    <row r="61" spans="1:9" ht="12.75">
      <c r="A61" s="4"/>
      <c r="B61" s="15"/>
      <c r="C61" s="4"/>
      <c r="D61" s="4"/>
      <c r="E61" s="4"/>
      <c r="F61" s="4"/>
      <c r="G61" s="4"/>
      <c r="H61" s="4"/>
      <c r="I61" s="4"/>
    </row>
    <row r="62" spans="1:9" ht="12.75">
      <c r="A62" s="4"/>
      <c r="B62" s="4"/>
      <c r="C62" s="15"/>
      <c r="D62" s="4"/>
      <c r="E62" s="4"/>
      <c r="F62" s="4"/>
      <c r="G62" s="4"/>
      <c r="H62" s="4"/>
      <c r="I62" s="4"/>
    </row>
    <row r="63" spans="1:9" ht="12.75">
      <c r="A63" s="4"/>
      <c r="B63" s="4"/>
      <c r="C63" s="4"/>
      <c r="D63" s="4"/>
      <c r="E63" s="4"/>
      <c r="F63" s="4"/>
      <c r="G63" s="4"/>
      <c r="H63" s="4"/>
      <c r="I63" s="4"/>
    </row>
    <row r="64" spans="1:9" ht="12.75">
      <c r="A64" s="4"/>
      <c r="B64" s="15"/>
      <c r="C64" s="4"/>
      <c r="D64" s="4"/>
      <c r="E64" s="4"/>
      <c r="F64" s="4"/>
      <c r="G64" s="4"/>
      <c r="H64" s="4"/>
      <c r="I64" s="4"/>
    </row>
    <row r="65" spans="1:9" ht="12.75">
      <c r="A65" s="4"/>
      <c r="B65" s="4"/>
      <c r="C65" s="15"/>
      <c r="D65" s="4"/>
      <c r="E65" s="4"/>
      <c r="F65" s="4"/>
      <c r="G65" s="4"/>
      <c r="H65" s="4"/>
      <c r="I65" s="4"/>
    </row>
    <row r="66" spans="1:9" ht="12.75">
      <c r="A66" s="4"/>
      <c r="B66" s="4"/>
      <c r="C66" s="4"/>
      <c r="D66" s="4"/>
      <c r="E66" s="4"/>
      <c r="F66" s="4"/>
      <c r="G66" s="4"/>
      <c r="H66" s="4"/>
      <c r="I66" s="4"/>
    </row>
    <row r="67" spans="1:9" ht="12.75">
      <c r="A67" s="4"/>
      <c r="B67" s="17"/>
      <c r="C67" s="4"/>
      <c r="D67" s="4"/>
      <c r="E67" s="4"/>
      <c r="F67" s="4"/>
      <c r="G67" s="4"/>
      <c r="H67" s="4"/>
      <c r="I67" s="4"/>
    </row>
    <row r="68" spans="1:9" ht="12.75">
      <c r="A68" s="4"/>
      <c r="B68" s="4"/>
      <c r="C68" s="15"/>
      <c r="D68" s="4"/>
      <c r="E68" s="4"/>
      <c r="F68" s="4"/>
      <c r="G68" s="4"/>
      <c r="H68" s="4"/>
      <c r="I68" s="4"/>
    </row>
    <row r="69" spans="1:9" ht="12.75">
      <c r="A69" s="4"/>
      <c r="B69" s="4"/>
      <c r="C69" s="4"/>
      <c r="D69" s="4"/>
      <c r="E69" s="4"/>
      <c r="F69" s="4"/>
      <c r="G69" s="4"/>
      <c r="H69" s="4"/>
      <c r="I69" s="4"/>
    </row>
  </sheetData>
  <sheetProtection/>
  <printOptions horizontalCentered="1"/>
  <pageMargins left="0.5905511811023623" right="0.3937007874015748" top="0.5905511811023623" bottom="0.5905511811023623" header="0.5118110236220472" footer="0.5118110236220472"/>
  <pageSetup blackAndWhite="1"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AP45"/>
  <sheetViews>
    <sheetView showZeros="0" view="pageBreakPreview" zoomScaleSheetLayoutView="100" zoomScalePageLayoutView="0" workbookViewId="0" topLeftCell="A1">
      <selection activeCell="A1" sqref="A1"/>
    </sheetView>
  </sheetViews>
  <sheetFormatPr defaultColWidth="9.00390625" defaultRowHeight="13.5"/>
  <cols>
    <col min="1" max="21" width="2.125" style="364" customWidth="1"/>
    <col min="22" max="24" width="2.125" style="365" customWidth="1"/>
    <col min="25" max="25" width="3.00390625" style="365" customWidth="1"/>
    <col min="26" max="35" width="2.125" style="365" customWidth="1"/>
    <col min="36" max="37" width="3.00390625" style="365" customWidth="1"/>
    <col min="38" max="38" width="3.75390625" style="365" customWidth="1"/>
    <col min="39" max="41" width="2.625" style="365" customWidth="1"/>
    <col min="42" max="42" width="2.125" style="365" customWidth="1"/>
    <col min="43" max="103" width="2.125" style="21" customWidth="1"/>
    <col min="104" max="16384" width="9.00390625" style="21" customWidth="1"/>
  </cols>
  <sheetData>
    <row r="1" ht="18" customHeight="1">
      <c r="AL1" s="365" t="s">
        <v>355</v>
      </c>
    </row>
    <row r="2" spans="1:21" ht="18" customHeight="1">
      <c r="A2" s="365" t="s">
        <v>507</v>
      </c>
      <c r="B2" s="365"/>
      <c r="C2" s="365"/>
      <c r="D2" s="365"/>
      <c r="E2" s="365"/>
      <c r="F2" s="365"/>
      <c r="G2" s="365"/>
      <c r="H2" s="365"/>
      <c r="I2" s="365"/>
      <c r="J2" s="365"/>
      <c r="K2" s="365"/>
      <c r="L2" s="365"/>
      <c r="M2" s="365"/>
      <c r="N2" s="365"/>
      <c r="O2" s="365"/>
      <c r="P2" s="365"/>
      <c r="Q2" s="365"/>
      <c r="R2" s="365"/>
      <c r="S2" s="365"/>
      <c r="T2" s="365"/>
      <c r="U2" s="365"/>
    </row>
    <row r="3" spans="1:42" ht="18" customHeight="1">
      <c r="A3" s="689" t="s">
        <v>356</v>
      </c>
      <c r="B3" s="689"/>
      <c r="C3" s="689"/>
      <c r="D3" s="689"/>
      <c r="E3" s="689"/>
      <c r="F3" s="689"/>
      <c r="G3" s="689"/>
      <c r="H3" s="689"/>
      <c r="I3" s="689"/>
      <c r="J3" s="689"/>
      <c r="K3" s="689"/>
      <c r="L3" s="689"/>
      <c r="M3" s="689" t="s">
        <v>357</v>
      </c>
      <c r="N3" s="689"/>
      <c r="O3" s="689"/>
      <c r="P3" s="689"/>
      <c r="Q3" s="689"/>
      <c r="R3" s="689"/>
      <c r="S3" s="689"/>
      <c r="T3" s="689"/>
      <c r="U3" s="689"/>
      <c r="V3" s="689" t="s">
        <v>358</v>
      </c>
      <c r="W3" s="689"/>
      <c r="X3" s="689"/>
      <c r="Y3" s="689"/>
      <c r="Z3" s="689"/>
      <c r="AA3" s="689"/>
      <c r="AB3" s="689"/>
      <c r="AC3" s="689"/>
      <c r="AD3" s="689"/>
      <c r="AE3" s="689"/>
      <c r="AF3" s="689"/>
      <c r="AG3" s="689"/>
      <c r="AH3" s="689"/>
      <c r="AI3" s="689"/>
      <c r="AJ3" s="689"/>
      <c r="AK3" s="689"/>
      <c r="AL3" s="689"/>
      <c r="AM3" s="689"/>
      <c r="AN3" s="689"/>
      <c r="AO3" s="689"/>
      <c r="AP3" s="689"/>
    </row>
    <row r="4" spans="1:42" ht="18" customHeight="1">
      <c r="A4" s="366"/>
      <c r="B4" s="367"/>
      <c r="C4" s="690" t="s">
        <v>359</v>
      </c>
      <c r="D4" s="691"/>
      <c r="E4" s="691"/>
      <c r="F4" s="691"/>
      <c r="G4" s="691"/>
      <c r="H4" s="691"/>
      <c r="I4" s="691"/>
      <c r="J4" s="691"/>
      <c r="K4" s="691"/>
      <c r="L4" s="692"/>
      <c r="M4" s="681">
        <f>SUM(AL4:AN8)</f>
        <v>0</v>
      </c>
      <c r="N4" s="682"/>
      <c r="O4" s="682"/>
      <c r="P4" s="682"/>
      <c r="Q4" s="682"/>
      <c r="R4" s="682"/>
      <c r="S4" s="682"/>
      <c r="T4" s="682"/>
      <c r="U4" s="675" t="s">
        <v>60</v>
      </c>
      <c r="V4" s="368" t="s">
        <v>360</v>
      </c>
      <c r="W4" s="369"/>
      <c r="X4" s="369"/>
      <c r="Y4" s="369"/>
      <c r="Z4" s="369" t="s">
        <v>393</v>
      </c>
      <c r="AA4" s="369"/>
      <c r="AB4" s="670"/>
      <c r="AC4" s="670"/>
      <c r="AD4" s="670"/>
      <c r="AE4" s="369" t="s">
        <v>361</v>
      </c>
      <c r="AF4" s="369"/>
      <c r="AG4" s="369"/>
      <c r="AH4" s="369"/>
      <c r="AI4" s="369"/>
      <c r="AJ4" s="370"/>
      <c r="AK4" s="369" t="s">
        <v>508</v>
      </c>
      <c r="AL4" s="688">
        <f aca="true" t="shared" si="0" ref="AL4:AL13">AB4*2*AJ4</f>
        <v>0</v>
      </c>
      <c r="AM4" s="688"/>
      <c r="AN4" s="688"/>
      <c r="AO4" s="369" t="s">
        <v>354</v>
      </c>
      <c r="AP4" s="371"/>
    </row>
    <row r="5" spans="1:42" ht="18" customHeight="1">
      <c r="A5" s="372"/>
      <c r="B5" s="373"/>
      <c r="C5" s="693"/>
      <c r="D5" s="694"/>
      <c r="E5" s="694"/>
      <c r="F5" s="694"/>
      <c r="G5" s="694"/>
      <c r="H5" s="694"/>
      <c r="I5" s="694"/>
      <c r="J5" s="694"/>
      <c r="K5" s="694"/>
      <c r="L5" s="695"/>
      <c r="M5" s="683"/>
      <c r="N5" s="684"/>
      <c r="O5" s="684"/>
      <c r="P5" s="684"/>
      <c r="Q5" s="684"/>
      <c r="R5" s="684"/>
      <c r="S5" s="684"/>
      <c r="T5" s="684"/>
      <c r="U5" s="676"/>
      <c r="V5" s="374"/>
      <c r="W5" s="375"/>
      <c r="X5" s="375"/>
      <c r="Y5" s="375"/>
      <c r="Z5" s="375" t="s">
        <v>393</v>
      </c>
      <c r="AA5" s="375"/>
      <c r="AB5" s="678"/>
      <c r="AC5" s="678"/>
      <c r="AD5" s="678"/>
      <c r="AE5" s="375" t="s">
        <v>361</v>
      </c>
      <c r="AF5" s="375"/>
      <c r="AG5" s="375"/>
      <c r="AH5" s="375"/>
      <c r="AI5" s="375"/>
      <c r="AJ5" s="376"/>
      <c r="AK5" s="375" t="s">
        <v>508</v>
      </c>
      <c r="AL5" s="687">
        <f t="shared" si="0"/>
        <v>0</v>
      </c>
      <c r="AM5" s="687"/>
      <c r="AN5" s="687"/>
      <c r="AO5" s="375" t="s">
        <v>354</v>
      </c>
      <c r="AP5" s="377"/>
    </row>
    <row r="6" spans="1:42" ht="18" customHeight="1">
      <c r="A6" s="372"/>
      <c r="B6" s="373"/>
      <c r="C6" s="693"/>
      <c r="D6" s="694"/>
      <c r="E6" s="694"/>
      <c r="F6" s="694"/>
      <c r="G6" s="694"/>
      <c r="H6" s="694"/>
      <c r="I6" s="694"/>
      <c r="J6" s="694"/>
      <c r="K6" s="694"/>
      <c r="L6" s="695"/>
      <c r="M6" s="683"/>
      <c r="N6" s="684"/>
      <c r="O6" s="684"/>
      <c r="P6" s="684"/>
      <c r="Q6" s="684"/>
      <c r="R6" s="684"/>
      <c r="S6" s="684"/>
      <c r="T6" s="684"/>
      <c r="U6" s="676"/>
      <c r="V6" s="374"/>
      <c r="W6" s="375"/>
      <c r="X6" s="375"/>
      <c r="Y6" s="375"/>
      <c r="Z6" s="375" t="s">
        <v>393</v>
      </c>
      <c r="AA6" s="375"/>
      <c r="AB6" s="678"/>
      <c r="AC6" s="678"/>
      <c r="AD6" s="678"/>
      <c r="AE6" s="375" t="s">
        <v>361</v>
      </c>
      <c r="AF6" s="375"/>
      <c r="AG6" s="375"/>
      <c r="AH6" s="375"/>
      <c r="AI6" s="375"/>
      <c r="AJ6" s="376"/>
      <c r="AK6" s="375" t="s">
        <v>508</v>
      </c>
      <c r="AL6" s="687">
        <f t="shared" si="0"/>
        <v>0</v>
      </c>
      <c r="AM6" s="687"/>
      <c r="AN6" s="687"/>
      <c r="AO6" s="375" t="s">
        <v>354</v>
      </c>
      <c r="AP6" s="377"/>
    </row>
    <row r="7" spans="1:42" ht="18" customHeight="1">
      <c r="A7" s="372"/>
      <c r="B7" s="373" t="s">
        <v>362</v>
      </c>
      <c r="C7" s="693"/>
      <c r="D7" s="694"/>
      <c r="E7" s="694"/>
      <c r="F7" s="694"/>
      <c r="G7" s="694"/>
      <c r="H7" s="694"/>
      <c r="I7" s="694"/>
      <c r="J7" s="694"/>
      <c r="K7" s="694"/>
      <c r="L7" s="695"/>
      <c r="M7" s="683"/>
      <c r="N7" s="684"/>
      <c r="O7" s="684"/>
      <c r="P7" s="684"/>
      <c r="Q7" s="684"/>
      <c r="R7" s="684"/>
      <c r="S7" s="684"/>
      <c r="T7" s="684"/>
      <c r="U7" s="676"/>
      <c r="V7" s="374" t="s">
        <v>363</v>
      </c>
      <c r="W7" s="375"/>
      <c r="X7" s="375"/>
      <c r="Y7" s="375"/>
      <c r="Z7" s="375" t="s">
        <v>393</v>
      </c>
      <c r="AA7" s="375"/>
      <c r="AB7" s="678"/>
      <c r="AC7" s="678"/>
      <c r="AD7" s="678"/>
      <c r="AE7" s="375" t="s">
        <v>361</v>
      </c>
      <c r="AF7" s="375"/>
      <c r="AG7" s="375"/>
      <c r="AH7" s="375"/>
      <c r="AI7" s="375"/>
      <c r="AJ7" s="376"/>
      <c r="AK7" s="375" t="s">
        <v>508</v>
      </c>
      <c r="AL7" s="687">
        <f t="shared" si="0"/>
        <v>0</v>
      </c>
      <c r="AM7" s="687"/>
      <c r="AN7" s="687"/>
      <c r="AO7" s="375" t="s">
        <v>354</v>
      </c>
      <c r="AP7" s="377"/>
    </row>
    <row r="8" spans="1:42" ht="18" customHeight="1">
      <c r="A8" s="372" t="s">
        <v>364</v>
      </c>
      <c r="B8" s="373"/>
      <c r="C8" s="696"/>
      <c r="D8" s="697"/>
      <c r="E8" s="697"/>
      <c r="F8" s="697"/>
      <c r="G8" s="697"/>
      <c r="H8" s="697"/>
      <c r="I8" s="697"/>
      <c r="J8" s="697"/>
      <c r="K8" s="697"/>
      <c r="L8" s="698"/>
      <c r="M8" s="685"/>
      <c r="N8" s="686"/>
      <c r="O8" s="686"/>
      <c r="P8" s="686"/>
      <c r="Q8" s="686"/>
      <c r="R8" s="686"/>
      <c r="S8" s="686"/>
      <c r="T8" s="686"/>
      <c r="U8" s="677"/>
      <c r="V8" s="378" t="s">
        <v>365</v>
      </c>
      <c r="W8" s="379"/>
      <c r="X8" s="379"/>
      <c r="Y8" s="379"/>
      <c r="Z8" s="379" t="s">
        <v>393</v>
      </c>
      <c r="AA8" s="379"/>
      <c r="AB8" s="679"/>
      <c r="AC8" s="679"/>
      <c r="AD8" s="679"/>
      <c r="AE8" s="379" t="s">
        <v>361</v>
      </c>
      <c r="AF8" s="379"/>
      <c r="AG8" s="379"/>
      <c r="AH8" s="379"/>
      <c r="AI8" s="379"/>
      <c r="AJ8" s="380"/>
      <c r="AK8" s="379" t="s">
        <v>508</v>
      </c>
      <c r="AL8" s="680">
        <f t="shared" si="0"/>
        <v>0</v>
      </c>
      <c r="AM8" s="680"/>
      <c r="AN8" s="680"/>
      <c r="AO8" s="379" t="s">
        <v>354</v>
      </c>
      <c r="AP8" s="381"/>
    </row>
    <row r="9" spans="1:42" ht="18" customHeight="1">
      <c r="A9" s="372"/>
      <c r="B9" s="373"/>
      <c r="C9" s="674" t="s">
        <v>366</v>
      </c>
      <c r="D9" s="674"/>
      <c r="E9" s="674"/>
      <c r="F9" s="674"/>
      <c r="G9" s="674"/>
      <c r="H9" s="674"/>
      <c r="I9" s="674"/>
      <c r="J9" s="674"/>
      <c r="K9" s="674"/>
      <c r="L9" s="674"/>
      <c r="M9" s="681">
        <f>SUM(AL9:AN13)</f>
        <v>0</v>
      </c>
      <c r="N9" s="682"/>
      <c r="O9" s="682"/>
      <c r="P9" s="682"/>
      <c r="Q9" s="682"/>
      <c r="R9" s="682"/>
      <c r="S9" s="682"/>
      <c r="T9" s="682"/>
      <c r="U9" s="675" t="s">
        <v>60</v>
      </c>
      <c r="V9" s="368" t="s">
        <v>360</v>
      </c>
      <c r="W9" s="369"/>
      <c r="X9" s="369"/>
      <c r="Y9" s="369"/>
      <c r="Z9" s="369" t="s">
        <v>393</v>
      </c>
      <c r="AA9" s="369"/>
      <c r="AB9" s="670"/>
      <c r="AC9" s="670"/>
      <c r="AD9" s="670"/>
      <c r="AE9" s="369" t="s">
        <v>361</v>
      </c>
      <c r="AF9" s="369"/>
      <c r="AG9" s="369"/>
      <c r="AH9" s="369"/>
      <c r="AI9" s="369"/>
      <c r="AJ9" s="370"/>
      <c r="AK9" s="369" t="s">
        <v>508</v>
      </c>
      <c r="AL9" s="688">
        <f t="shared" si="0"/>
        <v>0</v>
      </c>
      <c r="AM9" s="688"/>
      <c r="AN9" s="688"/>
      <c r="AO9" s="369" t="s">
        <v>354</v>
      </c>
      <c r="AP9" s="371"/>
    </row>
    <row r="10" spans="1:42" ht="18" customHeight="1">
      <c r="A10" s="372"/>
      <c r="B10" s="373"/>
      <c r="C10" s="674"/>
      <c r="D10" s="674"/>
      <c r="E10" s="674"/>
      <c r="F10" s="674"/>
      <c r="G10" s="674"/>
      <c r="H10" s="674"/>
      <c r="I10" s="674"/>
      <c r="J10" s="674"/>
      <c r="K10" s="674"/>
      <c r="L10" s="674"/>
      <c r="M10" s="683"/>
      <c r="N10" s="684"/>
      <c r="O10" s="684"/>
      <c r="P10" s="684"/>
      <c r="Q10" s="684"/>
      <c r="R10" s="684"/>
      <c r="S10" s="684"/>
      <c r="T10" s="684"/>
      <c r="U10" s="676"/>
      <c r="V10" s="382"/>
      <c r="W10" s="383"/>
      <c r="X10" s="383"/>
      <c r="Y10" s="383"/>
      <c r="Z10" s="375" t="s">
        <v>393</v>
      </c>
      <c r="AA10" s="375"/>
      <c r="AB10" s="678"/>
      <c r="AC10" s="678"/>
      <c r="AD10" s="678"/>
      <c r="AE10" s="375" t="s">
        <v>361</v>
      </c>
      <c r="AF10" s="375"/>
      <c r="AG10" s="375"/>
      <c r="AH10" s="375"/>
      <c r="AI10" s="375"/>
      <c r="AJ10" s="376"/>
      <c r="AK10" s="375" t="s">
        <v>508</v>
      </c>
      <c r="AL10" s="687">
        <f t="shared" si="0"/>
        <v>0</v>
      </c>
      <c r="AM10" s="687"/>
      <c r="AN10" s="687"/>
      <c r="AO10" s="375" t="s">
        <v>354</v>
      </c>
      <c r="AP10" s="377"/>
    </row>
    <row r="11" spans="1:42" ht="18" customHeight="1">
      <c r="A11" s="372"/>
      <c r="B11" s="373"/>
      <c r="C11" s="674"/>
      <c r="D11" s="674"/>
      <c r="E11" s="674"/>
      <c r="F11" s="674"/>
      <c r="G11" s="674"/>
      <c r="H11" s="674"/>
      <c r="I11" s="674"/>
      <c r="J11" s="674"/>
      <c r="K11" s="674"/>
      <c r="L11" s="674"/>
      <c r="M11" s="683"/>
      <c r="N11" s="684"/>
      <c r="O11" s="684"/>
      <c r="P11" s="684"/>
      <c r="Q11" s="684"/>
      <c r="R11" s="684"/>
      <c r="S11" s="684"/>
      <c r="T11" s="684"/>
      <c r="U11" s="676"/>
      <c r="V11" s="382"/>
      <c r="W11" s="383"/>
      <c r="X11" s="383"/>
      <c r="Y11" s="383"/>
      <c r="Z11" s="375" t="s">
        <v>393</v>
      </c>
      <c r="AA11" s="375"/>
      <c r="AB11" s="678"/>
      <c r="AC11" s="678"/>
      <c r="AD11" s="678"/>
      <c r="AE11" s="375" t="s">
        <v>361</v>
      </c>
      <c r="AF11" s="375"/>
      <c r="AG11" s="375"/>
      <c r="AH11" s="375"/>
      <c r="AI11" s="375"/>
      <c r="AJ11" s="376"/>
      <c r="AK11" s="375" t="s">
        <v>508</v>
      </c>
      <c r="AL11" s="687">
        <f t="shared" si="0"/>
        <v>0</v>
      </c>
      <c r="AM11" s="687"/>
      <c r="AN11" s="687"/>
      <c r="AO11" s="375" t="s">
        <v>354</v>
      </c>
      <c r="AP11" s="377"/>
    </row>
    <row r="12" spans="1:42" ht="18" customHeight="1">
      <c r="A12" s="372"/>
      <c r="B12" s="373" t="s">
        <v>367</v>
      </c>
      <c r="C12" s="674"/>
      <c r="D12" s="674"/>
      <c r="E12" s="674"/>
      <c r="F12" s="674"/>
      <c r="G12" s="674"/>
      <c r="H12" s="674"/>
      <c r="I12" s="674"/>
      <c r="J12" s="674"/>
      <c r="K12" s="674"/>
      <c r="L12" s="674"/>
      <c r="M12" s="683"/>
      <c r="N12" s="684"/>
      <c r="O12" s="684"/>
      <c r="P12" s="684"/>
      <c r="Q12" s="684"/>
      <c r="R12" s="684"/>
      <c r="S12" s="684"/>
      <c r="T12" s="684"/>
      <c r="U12" s="676"/>
      <c r="V12" s="374" t="s">
        <v>363</v>
      </c>
      <c r="W12" s="375"/>
      <c r="X12" s="375"/>
      <c r="Y12" s="375"/>
      <c r="Z12" s="375" t="s">
        <v>393</v>
      </c>
      <c r="AA12" s="375"/>
      <c r="AB12" s="678"/>
      <c r="AC12" s="678"/>
      <c r="AD12" s="678"/>
      <c r="AE12" s="375" t="s">
        <v>361</v>
      </c>
      <c r="AF12" s="375"/>
      <c r="AG12" s="375"/>
      <c r="AH12" s="375"/>
      <c r="AI12" s="375"/>
      <c r="AJ12" s="376"/>
      <c r="AK12" s="375" t="s">
        <v>508</v>
      </c>
      <c r="AL12" s="687">
        <f t="shared" si="0"/>
        <v>0</v>
      </c>
      <c r="AM12" s="687"/>
      <c r="AN12" s="687"/>
      <c r="AO12" s="375" t="s">
        <v>354</v>
      </c>
      <c r="AP12" s="377"/>
    </row>
    <row r="13" spans="1:42" ht="18" customHeight="1">
      <c r="A13" s="372"/>
      <c r="B13" s="373"/>
      <c r="C13" s="674"/>
      <c r="D13" s="674"/>
      <c r="E13" s="674"/>
      <c r="F13" s="674"/>
      <c r="G13" s="674"/>
      <c r="H13" s="674"/>
      <c r="I13" s="674"/>
      <c r="J13" s="674"/>
      <c r="K13" s="674"/>
      <c r="L13" s="674"/>
      <c r="M13" s="685"/>
      <c r="N13" s="686"/>
      <c r="O13" s="686"/>
      <c r="P13" s="686"/>
      <c r="Q13" s="686"/>
      <c r="R13" s="686"/>
      <c r="S13" s="686"/>
      <c r="T13" s="686"/>
      <c r="U13" s="677"/>
      <c r="V13" s="378" t="s">
        <v>365</v>
      </c>
      <c r="W13" s="379"/>
      <c r="X13" s="379"/>
      <c r="Y13" s="379"/>
      <c r="Z13" s="379" t="s">
        <v>393</v>
      </c>
      <c r="AA13" s="379"/>
      <c r="AB13" s="679"/>
      <c r="AC13" s="679"/>
      <c r="AD13" s="679"/>
      <c r="AE13" s="379" t="s">
        <v>361</v>
      </c>
      <c r="AF13" s="379"/>
      <c r="AG13" s="379"/>
      <c r="AH13" s="379"/>
      <c r="AI13" s="379"/>
      <c r="AJ13" s="380"/>
      <c r="AK13" s="379" t="s">
        <v>508</v>
      </c>
      <c r="AL13" s="680">
        <f t="shared" si="0"/>
        <v>0</v>
      </c>
      <c r="AM13" s="680"/>
      <c r="AN13" s="680"/>
      <c r="AO13" s="379" t="s">
        <v>354</v>
      </c>
      <c r="AP13" s="381"/>
    </row>
    <row r="14" spans="1:42" ht="18" customHeight="1">
      <c r="A14" s="372"/>
      <c r="B14" s="373"/>
      <c r="C14" s="674" t="s">
        <v>368</v>
      </c>
      <c r="D14" s="674"/>
      <c r="E14" s="674"/>
      <c r="F14" s="674"/>
      <c r="G14" s="674"/>
      <c r="H14" s="674"/>
      <c r="I14" s="674"/>
      <c r="J14" s="674"/>
      <c r="K14" s="674"/>
      <c r="L14" s="674"/>
      <c r="M14" s="665">
        <f>ROUNDUP(SUM(AB4:AD8)*W14*AF14*2/12,0)</f>
        <v>0</v>
      </c>
      <c r="N14" s="666"/>
      <c r="O14" s="666"/>
      <c r="P14" s="666"/>
      <c r="Q14" s="666"/>
      <c r="R14" s="666"/>
      <c r="S14" s="666"/>
      <c r="T14" s="666"/>
      <c r="U14" s="384" t="s">
        <v>60</v>
      </c>
      <c r="V14" s="385" t="s">
        <v>369</v>
      </c>
      <c r="W14" s="386"/>
      <c r="X14" s="387" t="s">
        <v>370</v>
      </c>
      <c r="Y14" s="387"/>
      <c r="Z14" s="387"/>
      <c r="AA14" s="387"/>
      <c r="AB14" s="387"/>
      <c r="AC14" s="387"/>
      <c r="AD14" s="387"/>
      <c r="AF14" s="388"/>
      <c r="AG14" s="389" t="s">
        <v>371</v>
      </c>
      <c r="AH14" s="387"/>
      <c r="AI14" s="387"/>
      <c r="AJ14" s="387"/>
      <c r="AK14" s="387"/>
      <c r="AL14" s="387"/>
      <c r="AM14" s="387"/>
      <c r="AN14" s="387"/>
      <c r="AO14" s="387"/>
      <c r="AP14" s="390"/>
    </row>
    <row r="15" spans="1:42" ht="18" customHeight="1">
      <c r="A15" s="372" t="s">
        <v>372</v>
      </c>
      <c r="B15" s="373" t="s">
        <v>373</v>
      </c>
      <c r="C15" s="674" t="s">
        <v>374</v>
      </c>
      <c r="D15" s="674"/>
      <c r="E15" s="674"/>
      <c r="F15" s="674"/>
      <c r="G15" s="674"/>
      <c r="H15" s="674"/>
      <c r="I15" s="674"/>
      <c r="J15" s="674"/>
      <c r="K15" s="674"/>
      <c r="L15" s="674"/>
      <c r="M15" s="665">
        <f>ROUNDUP(SUM(M4:T14)*0.13,0)</f>
        <v>0</v>
      </c>
      <c r="N15" s="666"/>
      <c r="O15" s="666"/>
      <c r="P15" s="666"/>
      <c r="Q15" s="666"/>
      <c r="R15" s="666"/>
      <c r="S15" s="666"/>
      <c r="T15" s="666"/>
      <c r="U15" s="384" t="s">
        <v>60</v>
      </c>
      <c r="V15" s="385" t="s">
        <v>375</v>
      </c>
      <c r="W15" s="387"/>
      <c r="X15" s="387"/>
      <c r="Y15" s="387"/>
      <c r="Z15" s="387"/>
      <c r="AA15" s="387"/>
      <c r="AB15" s="387"/>
      <c r="AC15" s="387"/>
      <c r="AD15" s="387"/>
      <c r="AE15" s="387"/>
      <c r="AF15" s="387"/>
      <c r="AG15" s="387"/>
      <c r="AH15" s="387"/>
      <c r="AI15" s="387"/>
      <c r="AJ15" s="387"/>
      <c r="AK15" s="387"/>
      <c r="AL15" s="387"/>
      <c r="AM15" s="387"/>
      <c r="AN15" s="387"/>
      <c r="AO15" s="387"/>
      <c r="AP15" s="390"/>
    </row>
    <row r="16" spans="1:42" ht="18" customHeight="1">
      <c r="A16" s="372"/>
      <c r="B16" s="373"/>
      <c r="C16" s="674" t="s">
        <v>376</v>
      </c>
      <c r="D16" s="674"/>
      <c r="E16" s="674"/>
      <c r="F16" s="674"/>
      <c r="G16" s="674"/>
      <c r="H16" s="674"/>
      <c r="I16" s="674"/>
      <c r="J16" s="674"/>
      <c r="K16" s="674"/>
      <c r="L16" s="674"/>
      <c r="M16" s="665">
        <f>ROUNDUP(SUM(M4:T14)*0.02,0)</f>
        <v>0</v>
      </c>
      <c r="N16" s="666"/>
      <c r="O16" s="666"/>
      <c r="P16" s="666"/>
      <c r="Q16" s="666"/>
      <c r="R16" s="666"/>
      <c r="S16" s="666"/>
      <c r="T16" s="666"/>
      <c r="U16" s="384" t="s">
        <v>60</v>
      </c>
      <c r="V16" s="385" t="s">
        <v>377</v>
      </c>
      <c r="W16" s="387"/>
      <c r="X16" s="387"/>
      <c r="Y16" s="387"/>
      <c r="Z16" s="387"/>
      <c r="AA16" s="387"/>
      <c r="AB16" s="387"/>
      <c r="AC16" s="387"/>
      <c r="AD16" s="387"/>
      <c r="AE16" s="387"/>
      <c r="AF16" s="387"/>
      <c r="AG16" s="387"/>
      <c r="AH16" s="387"/>
      <c r="AI16" s="387"/>
      <c r="AJ16" s="387"/>
      <c r="AK16" s="387"/>
      <c r="AL16" s="387"/>
      <c r="AM16" s="387"/>
      <c r="AN16" s="387"/>
      <c r="AO16" s="387"/>
      <c r="AP16" s="390"/>
    </row>
    <row r="17" spans="1:42" ht="18" customHeight="1">
      <c r="A17" s="372"/>
      <c r="B17" s="391"/>
      <c r="C17" s="664" t="s">
        <v>378</v>
      </c>
      <c r="D17" s="662"/>
      <c r="E17" s="662"/>
      <c r="F17" s="662"/>
      <c r="G17" s="662"/>
      <c r="H17" s="662"/>
      <c r="I17" s="662"/>
      <c r="J17" s="662"/>
      <c r="K17" s="662"/>
      <c r="L17" s="662"/>
      <c r="M17" s="665">
        <f>SUM(M4:T16)</f>
        <v>0</v>
      </c>
      <c r="N17" s="666"/>
      <c r="O17" s="666"/>
      <c r="P17" s="666"/>
      <c r="Q17" s="666"/>
      <c r="R17" s="666"/>
      <c r="S17" s="666"/>
      <c r="T17" s="666"/>
      <c r="U17" s="384" t="s">
        <v>60</v>
      </c>
      <c r="V17" s="385"/>
      <c r="W17" s="387"/>
      <c r="X17" s="387"/>
      <c r="Y17" s="387"/>
      <c r="Z17" s="387"/>
      <c r="AA17" s="387"/>
      <c r="AB17" s="387"/>
      <c r="AC17" s="387"/>
      <c r="AD17" s="387"/>
      <c r="AE17" s="387"/>
      <c r="AF17" s="387"/>
      <c r="AG17" s="387"/>
      <c r="AH17" s="387"/>
      <c r="AI17" s="387"/>
      <c r="AJ17" s="387"/>
      <c r="AK17" s="387"/>
      <c r="AL17" s="387"/>
      <c r="AM17" s="387"/>
      <c r="AN17" s="387"/>
      <c r="AO17" s="387"/>
      <c r="AP17" s="390"/>
    </row>
    <row r="18" spans="1:42" ht="18" customHeight="1">
      <c r="A18" s="372"/>
      <c r="B18" s="672" t="s">
        <v>379</v>
      </c>
      <c r="C18" s="663"/>
      <c r="D18" s="663"/>
      <c r="E18" s="663"/>
      <c r="F18" s="663"/>
      <c r="G18" s="663"/>
      <c r="H18" s="663"/>
      <c r="I18" s="663"/>
      <c r="J18" s="663"/>
      <c r="K18" s="663"/>
      <c r="L18" s="664"/>
      <c r="M18" s="665">
        <f>Z45</f>
      </c>
      <c r="N18" s="666"/>
      <c r="O18" s="666"/>
      <c r="P18" s="666"/>
      <c r="Q18" s="666"/>
      <c r="R18" s="666"/>
      <c r="S18" s="666"/>
      <c r="T18" s="666"/>
      <c r="U18" s="384" t="s">
        <v>60</v>
      </c>
      <c r="V18" s="385" t="s">
        <v>380</v>
      </c>
      <c r="W18" s="387"/>
      <c r="X18" s="387"/>
      <c r="Y18" s="387"/>
      <c r="Z18" s="387"/>
      <c r="AA18" s="387"/>
      <c r="AB18" s="387"/>
      <c r="AC18" s="387"/>
      <c r="AD18" s="387"/>
      <c r="AE18" s="387"/>
      <c r="AF18" s="387"/>
      <c r="AG18" s="387"/>
      <c r="AH18" s="387"/>
      <c r="AI18" s="387"/>
      <c r="AJ18" s="387"/>
      <c r="AK18" s="387"/>
      <c r="AL18" s="387"/>
      <c r="AM18" s="387"/>
      <c r="AN18" s="387"/>
      <c r="AO18" s="387"/>
      <c r="AP18" s="390"/>
    </row>
    <row r="19" spans="1:42" ht="18" customHeight="1">
      <c r="A19" s="372"/>
      <c r="B19" s="661" t="s">
        <v>381</v>
      </c>
      <c r="C19" s="674" t="s">
        <v>382</v>
      </c>
      <c r="D19" s="674"/>
      <c r="E19" s="674"/>
      <c r="F19" s="674"/>
      <c r="G19" s="674"/>
      <c r="H19" s="674"/>
      <c r="I19" s="674"/>
      <c r="J19" s="674"/>
      <c r="K19" s="674"/>
      <c r="L19" s="674"/>
      <c r="M19" s="665">
        <f>Y19*2*AG19</f>
        <v>0</v>
      </c>
      <c r="N19" s="666"/>
      <c r="O19" s="666"/>
      <c r="P19" s="666"/>
      <c r="Q19" s="666"/>
      <c r="R19" s="666"/>
      <c r="S19" s="666"/>
      <c r="T19" s="666"/>
      <c r="U19" s="384" t="s">
        <v>60</v>
      </c>
      <c r="V19" s="385" t="s">
        <v>383</v>
      </c>
      <c r="W19" s="387"/>
      <c r="X19" s="387"/>
      <c r="Y19" s="654"/>
      <c r="Z19" s="654"/>
      <c r="AA19" s="654"/>
      <c r="AB19" s="387" t="s">
        <v>361</v>
      </c>
      <c r="AC19" s="387"/>
      <c r="AD19" s="387"/>
      <c r="AE19" s="387"/>
      <c r="AF19" s="387"/>
      <c r="AG19" s="659"/>
      <c r="AH19" s="659"/>
      <c r="AI19" s="387" t="s">
        <v>384</v>
      </c>
      <c r="AJ19" s="387"/>
      <c r="AK19" s="387"/>
      <c r="AL19" s="387"/>
      <c r="AM19" s="387"/>
      <c r="AN19" s="387"/>
      <c r="AO19" s="387"/>
      <c r="AP19" s="390"/>
    </row>
    <row r="20" spans="1:42" ht="18" customHeight="1">
      <c r="A20" s="372" t="s">
        <v>373</v>
      </c>
      <c r="B20" s="661"/>
      <c r="C20" s="674" t="s">
        <v>385</v>
      </c>
      <c r="D20" s="674"/>
      <c r="E20" s="674"/>
      <c r="F20" s="674"/>
      <c r="G20" s="674"/>
      <c r="H20" s="674"/>
      <c r="I20" s="674"/>
      <c r="J20" s="674"/>
      <c r="K20" s="674"/>
      <c r="L20" s="674"/>
      <c r="M20" s="665">
        <f>Y20*2*AG20</f>
        <v>0</v>
      </c>
      <c r="N20" s="666"/>
      <c r="O20" s="666"/>
      <c r="P20" s="666"/>
      <c r="Q20" s="666"/>
      <c r="R20" s="666"/>
      <c r="S20" s="666"/>
      <c r="T20" s="666"/>
      <c r="U20" s="384" t="s">
        <v>60</v>
      </c>
      <c r="V20" s="385" t="s">
        <v>383</v>
      </c>
      <c r="W20" s="387"/>
      <c r="X20" s="387"/>
      <c r="Y20" s="654"/>
      <c r="Z20" s="654"/>
      <c r="AA20" s="654"/>
      <c r="AB20" s="387" t="s">
        <v>361</v>
      </c>
      <c r="AC20" s="387"/>
      <c r="AD20" s="387"/>
      <c r="AE20" s="387"/>
      <c r="AF20" s="387"/>
      <c r="AG20" s="659"/>
      <c r="AH20" s="659"/>
      <c r="AI20" s="387" t="s">
        <v>384</v>
      </c>
      <c r="AJ20" s="387"/>
      <c r="AK20" s="387"/>
      <c r="AL20" s="387"/>
      <c r="AM20" s="387"/>
      <c r="AN20" s="387"/>
      <c r="AO20" s="387"/>
      <c r="AP20" s="390"/>
    </row>
    <row r="21" spans="1:42" ht="18" customHeight="1">
      <c r="A21" s="372"/>
      <c r="B21" s="661"/>
      <c r="C21" s="674" t="s">
        <v>386</v>
      </c>
      <c r="D21" s="674"/>
      <c r="E21" s="674"/>
      <c r="F21" s="674"/>
      <c r="G21" s="674"/>
      <c r="H21" s="674"/>
      <c r="I21" s="674"/>
      <c r="J21" s="674"/>
      <c r="K21" s="674"/>
      <c r="L21" s="674"/>
      <c r="M21" s="665">
        <f>ROUNDUP(AD21*AJ21*2/12,0)</f>
        <v>0</v>
      </c>
      <c r="N21" s="666"/>
      <c r="O21" s="666"/>
      <c r="P21" s="666"/>
      <c r="Q21" s="666"/>
      <c r="R21" s="666"/>
      <c r="S21" s="666"/>
      <c r="T21" s="666"/>
      <c r="U21" s="384" t="s">
        <v>60</v>
      </c>
      <c r="V21" s="385" t="s">
        <v>387</v>
      </c>
      <c r="W21" s="387"/>
      <c r="X21" s="386"/>
      <c r="Y21" s="387" t="s">
        <v>388</v>
      </c>
      <c r="Z21" s="387"/>
      <c r="AA21" s="387"/>
      <c r="AB21" s="387"/>
      <c r="AD21" s="654"/>
      <c r="AE21" s="654"/>
      <c r="AF21" s="654"/>
      <c r="AG21" s="654"/>
      <c r="AH21" s="387" t="s">
        <v>389</v>
      </c>
      <c r="AI21" s="387"/>
      <c r="AJ21" s="387">
        <f>X21</f>
        <v>0</v>
      </c>
      <c r="AK21" s="387" t="s">
        <v>390</v>
      </c>
      <c r="AL21" s="387"/>
      <c r="AM21" s="387"/>
      <c r="AN21" s="387"/>
      <c r="AO21" s="387"/>
      <c r="AP21" s="390"/>
    </row>
    <row r="22" spans="1:42" ht="18" customHeight="1">
      <c r="A22" s="372"/>
      <c r="B22" s="673"/>
      <c r="C22" s="664" t="s">
        <v>378</v>
      </c>
      <c r="D22" s="662"/>
      <c r="E22" s="662"/>
      <c r="F22" s="662"/>
      <c r="G22" s="662"/>
      <c r="H22" s="662"/>
      <c r="I22" s="662"/>
      <c r="J22" s="662"/>
      <c r="K22" s="662"/>
      <c r="L22" s="662"/>
      <c r="M22" s="665">
        <f>SUM(M19:T21)</f>
        <v>0</v>
      </c>
      <c r="N22" s="666"/>
      <c r="O22" s="666"/>
      <c r="P22" s="666"/>
      <c r="Q22" s="666"/>
      <c r="R22" s="666"/>
      <c r="S22" s="666"/>
      <c r="T22" s="666"/>
      <c r="U22" s="384" t="s">
        <v>60</v>
      </c>
      <c r="V22" s="385"/>
      <c r="W22" s="387"/>
      <c r="X22" s="387"/>
      <c r="Y22" s="387"/>
      <c r="Z22" s="387"/>
      <c r="AA22" s="387"/>
      <c r="AB22" s="387"/>
      <c r="AC22" s="387"/>
      <c r="AD22" s="387"/>
      <c r="AE22" s="387"/>
      <c r="AF22" s="387"/>
      <c r="AG22" s="387"/>
      <c r="AH22" s="387"/>
      <c r="AI22" s="387"/>
      <c r="AJ22" s="387"/>
      <c r="AK22" s="387"/>
      <c r="AL22" s="387"/>
      <c r="AM22" s="387"/>
      <c r="AN22" s="387"/>
      <c r="AO22" s="387"/>
      <c r="AP22" s="390"/>
    </row>
    <row r="23" spans="1:42" ht="18" customHeight="1">
      <c r="A23" s="394"/>
      <c r="B23" s="672" t="s">
        <v>391</v>
      </c>
      <c r="C23" s="663"/>
      <c r="D23" s="663"/>
      <c r="E23" s="663"/>
      <c r="F23" s="663"/>
      <c r="G23" s="663"/>
      <c r="H23" s="663"/>
      <c r="I23" s="663"/>
      <c r="J23" s="663"/>
      <c r="K23" s="663"/>
      <c r="L23" s="664"/>
      <c r="M23" s="665">
        <f>AE23*2</f>
        <v>0</v>
      </c>
      <c r="N23" s="666"/>
      <c r="O23" s="666"/>
      <c r="P23" s="666"/>
      <c r="Q23" s="666"/>
      <c r="R23" s="666"/>
      <c r="S23" s="666"/>
      <c r="T23" s="666"/>
      <c r="U23" s="384" t="s">
        <v>60</v>
      </c>
      <c r="V23" s="385" t="s">
        <v>392</v>
      </c>
      <c r="W23" s="387"/>
      <c r="X23" s="387"/>
      <c r="Y23" s="387"/>
      <c r="Z23" s="387"/>
      <c r="AA23" s="387"/>
      <c r="AB23" s="389"/>
      <c r="AC23" s="387" t="s">
        <v>393</v>
      </c>
      <c r="AD23" s="387"/>
      <c r="AE23" s="654"/>
      <c r="AF23" s="654"/>
      <c r="AG23" s="654"/>
      <c r="AH23" s="654"/>
      <c r="AI23" s="387" t="s">
        <v>394</v>
      </c>
      <c r="AJ23" s="387"/>
      <c r="AK23" s="387"/>
      <c r="AL23" s="387"/>
      <c r="AM23" s="387"/>
      <c r="AN23" s="387"/>
      <c r="AO23" s="387"/>
      <c r="AP23" s="390"/>
    </row>
    <row r="24" spans="1:42" ht="18" customHeight="1">
      <c r="A24" s="395"/>
      <c r="B24" s="663" t="s">
        <v>395</v>
      </c>
      <c r="C24" s="663"/>
      <c r="D24" s="663"/>
      <c r="E24" s="663"/>
      <c r="F24" s="663"/>
      <c r="G24" s="663"/>
      <c r="H24" s="663"/>
      <c r="I24" s="663"/>
      <c r="J24" s="663"/>
      <c r="K24" s="663"/>
      <c r="L24" s="664"/>
      <c r="M24" s="665">
        <f>SUM(M17,M18,M22,M23)</f>
        <v>0</v>
      </c>
      <c r="N24" s="666"/>
      <c r="O24" s="666"/>
      <c r="P24" s="666"/>
      <c r="Q24" s="666"/>
      <c r="R24" s="666"/>
      <c r="S24" s="666"/>
      <c r="T24" s="666"/>
      <c r="U24" s="384" t="s">
        <v>60</v>
      </c>
      <c r="V24" s="385" t="s">
        <v>396</v>
      </c>
      <c r="W24" s="387"/>
      <c r="X24" s="387"/>
      <c r="Y24" s="387"/>
      <c r="Z24" s="387"/>
      <c r="AA24" s="387"/>
      <c r="AB24" s="387"/>
      <c r="AC24" s="387"/>
      <c r="AD24" s="387"/>
      <c r="AE24" s="387"/>
      <c r="AF24" s="387"/>
      <c r="AG24" s="387"/>
      <c r="AH24" s="387"/>
      <c r="AI24" s="387"/>
      <c r="AJ24" s="387"/>
      <c r="AK24" s="387"/>
      <c r="AL24" s="387"/>
      <c r="AM24" s="387"/>
      <c r="AN24" s="387"/>
      <c r="AO24" s="387"/>
      <c r="AP24" s="390"/>
    </row>
    <row r="25" spans="1:42" ht="18" customHeight="1">
      <c r="A25" s="396"/>
      <c r="B25" s="397"/>
      <c r="C25" s="668" t="s">
        <v>397</v>
      </c>
      <c r="D25" s="668"/>
      <c r="E25" s="668"/>
      <c r="F25" s="668"/>
      <c r="G25" s="668"/>
      <c r="H25" s="668"/>
      <c r="I25" s="668"/>
      <c r="J25" s="668"/>
      <c r="K25" s="668"/>
      <c r="L25" s="669"/>
      <c r="M25" s="665">
        <f>X25*2</f>
        <v>0</v>
      </c>
      <c r="N25" s="666"/>
      <c r="O25" s="666"/>
      <c r="P25" s="666"/>
      <c r="Q25" s="666"/>
      <c r="R25" s="666"/>
      <c r="S25" s="666"/>
      <c r="T25" s="666"/>
      <c r="U25" s="384" t="s">
        <v>60</v>
      </c>
      <c r="V25" s="385" t="s">
        <v>393</v>
      </c>
      <c r="W25" s="387"/>
      <c r="X25" s="654"/>
      <c r="Y25" s="654"/>
      <c r="Z25" s="654"/>
      <c r="AA25" s="387" t="s">
        <v>509</v>
      </c>
      <c r="AB25" s="387"/>
      <c r="AC25" s="387"/>
      <c r="AD25" s="387"/>
      <c r="AE25" s="387"/>
      <c r="AF25" s="387"/>
      <c r="AG25" s="387"/>
      <c r="AH25" s="387"/>
      <c r="AI25" s="387"/>
      <c r="AJ25" s="387"/>
      <c r="AK25" s="387"/>
      <c r="AL25" s="387"/>
      <c r="AM25" s="387"/>
      <c r="AN25" s="387"/>
      <c r="AO25" s="387"/>
      <c r="AP25" s="390"/>
    </row>
    <row r="26" spans="1:42" ht="18" customHeight="1">
      <c r="A26" s="398"/>
      <c r="B26" s="399" t="s">
        <v>362</v>
      </c>
      <c r="C26" s="668" t="s">
        <v>359</v>
      </c>
      <c r="D26" s="668"/>
      <c r="E26" s="668"/>
      <c r="F26" s="668"/>
      <c r="G26" s="668"/>
      <c r="H26" s="668"/>
      <c r="I26" s="668"/>
      <c r="J26" s="668"/>
      <c r="K26" s="668"/>
      <c r="L26" s="669"/>
      <c r="M26" s="665">
        <f>AL26</f>
        <v>0</v>
      </c>
      <c r="N26" s="666"/>
      <c r="O26" s="666"/>
      <c r="P26" s="666"/>
      <c r="Q26" s="666"/>
      <c r="R26" s="666"/>
      <c r="S26" s="666"/>
      <c r="T26" s="666"/>
      <c r="U26" s="384" t="s">
        <v>60</v>
      </c>
      <c r="V26" s="385" t="s">
        <v>398</v>
      </c>
      <c r="W26" s="387"/>
      <c r="X26" s="387"/>
      <c r="Y26" s="400"/>
      <c r="Z26" s="369" t="s">
        <v>393</v>
      </c>
      <c r="AA26" s="369"/>
      <c r="AB26" s="670"/>
      <c r="AC26" s="670"/>
      <c r="AD26" s="670"/>
      <c r="AE26" s="369" t="s">
        <v>361</v>
      </c>
      <c r="AF26" s="369"/>
      <c r="AG26" s="369"/>
      <c r="AH26" s="369"/>
      <c r="AI26" s="369"/>
      <c r="AJ26" s="401"/>
      <c r="AK26" s="369" t="s">
        <v>508</v>
      </c>
      <c r="AL26" s="671">
        <f>AB26*2*AJ26</f>
        <v>0</v>
      </c>
      <c r="AM26" s="671"/>
      <c r="AN26" s="671"/>
      <c r="AO26" s="369" t="s">
        <v>354</v>
      </c>
      <c r="AP26" s="371"/>
    </row>
    <row r="27" spans="1:42" ht="18" customHeight="1">
      <c r="A27" s="398" t="s">
        <v>399</v>
      </c>
      <c r="B27" s="399"/>
      <c r="C27" s="668" t="s">
        <v>366</v>
      </c>
      <c r="D27" s="668"/>
      <c r="E27" s="668"/>
      <c r="F27" s="668"/>
      <c r="G27" s="668"/>
      <c r="H27" s="668"/>
      <c r="I27" s="668"/>
      <c r="J27" s="668"/>
      <c r="K27" s="668"/>
      <c r="L27" s="669"/>
      <c r="M27" s="665">
        <f>AL27</f>
        <v>0</v>
      </c>
      <c r="N27" s="666"/>
      <c r="O27" s="666"/>
      <c r="P27" s="666"/>
      <c r="Q27" s="666"/>
      <c r="R27" s="666"/>
      <c r="S27" s="666"/>
      <c r="T27" s="666"/>
      <c r="U27" s="384" t="s">
        <v>60</v>
      </c>
      <c r="V27" s="385" t="s">
        <v>398</v>
      </c>
      <c r="W27" s="387"/>
      <c r="X27" s="387"/>
      <c r="Y27" s="400"/>
      <c r="Z27" s="369" t="s">
        <v>393</v>
      </c>
      <c r="AA27" s="369"/>
      <c r="AB27" s="670"/>
      <c r="AC27" s="670"/>
      <c r="AD27" s="670"/>
      <c r="AE27" s="369" t="s">
        <v>361</v>
      </c>
      <c r="AF27" s="369"/>
      <c r="AG27" s="369"/>
      <c r="AH27" s="369"/>
      <c r="AI27" s="369"/>
      <c r="AJ27" s="401"/>
      <c r="AK27" s="369" t="s">
        <v>508</v>
      </c>
      <c r="AL27" s="671">
        <f>AB27*2*AJ27</f>
        <v>0</v>
      </c>
      <c r="AM27" s="671"/>
      <c r="AN27" s="671"/>
      <c r="AO27" s="369" t="s">
        <v>354</v>
      </c>
      <c r="AP27" s="371"/>
    </row>
    <row r="28" spans="1:42" ht="18" customHeight="1">
      <c r="A28" s="398" t="s">
        <v>400</v>
      </c>
      <c r="B28" s="399" t="s">
        <v>367</v>
      </c>
      <c r="C28" s="668" t="s">
        <v>368</v>
      </c>
      <c r="D28" s="668"/>
      <c r="E28" s="668"/>
      <c r="F28" s="668"/>
      <c r="G28" s="668"/>
      <c r="H28" s="668"/>
      <c r="I28" s="668"/>
      <c r="J28" s="668"/>
      <c r="K28" s="668"/>
      <c r="L28" s="669"/>
      <c r="M28" s="665">
        <f>ROUNDUP(AB26*Y28*AA28*AJ28*2/12,0)</f>
        <v>0</v>
      </c>
      <c r="N28" s="666"/>
      <c r="O28" s="666"/>
      <c r="P28" s="666"/>
      <c r="Q28" s="666"/>
      <c r="R28" s="666"/>
      <c r="S28" s="666"/>
      <c r="T28" s="666"/>
      <c r="U28" s="384" t="s">
        <v>60</v>
      </c>
      <c r="V28" s="385" t="s">
        <v>398</v>
      </c>
      <c r="W28" s="387"/>
      <c r="X28" s="387"/>
      <c r="Y28" s="386"/>
      <c r="Z28" s="387" t="s">
        <v>510</v>
      </c>
      <c r="AA28" s="386"/>
      <c r="AB28" s="387" t="s">
        <v>370</v>
      </c>
      <c r="AC28" s="387"/>
      <c r="AD28" s="387"/>
      <c r="AE28" s="387"/>
      <c r="AF28" s="387"/>
      <c r="AG28" s="387"/>
      <c r="AH28" s="387"/>
      <c r="AI28" s="387"/>
      <c r="AJ28" s="389"/>
      <c r="AK28" s="387" t="s">
        <v>371</v>
      </c>
      <c r="AL28" s="387"/>
      <c r="AM28" s="387"/>
      <c r="AN28" s="387"/>
      <c r="AO28" s="387"/>
      <c r="AP28" s="390"/>
    </row>
    <row r="29" spans="1:42" ht="18" customHeight="1">
      <c r="A29" s="398" t="s">
        <v>401</v>
      </c>
      <c r="B29" s="399"/>
      <c r="C29" s="668" t="s">
        <v>374</v>
      </c>
      <c r="D29" s="668"/>
      <c r="E29" s="668"/>
      <c r="F29" s="668"/>
      <c r="G29" s="668"/>
      <c r="H29" s="668"/>
      <c r="I29" s="668"/>
      <c r="J29" s="668"/>
      <c r="K29" s="668"/>
      <c r="L29" s="669"/>
      <c r="M29" s="665">
        <f>ROUNDUP(SUM(M25:T28)*0.13,0)</f>
        <v>0</v>
      </c>
      <c r="N29" s="666"/>
      <c r="O29" s="666"/>
      <c r="P29" s="666"/>
      <c r="Q29" s="666"/>
      <c r="R29" s="666"/>
      <c r="S29" s="666"/>
      <c r="T29" s="666"/>
      <c r="U29" s="384" t="s">
        <v>60</v>
      </c>
      <c r="V29" s="385" t="s">
        <v>402</v>
      </c>
      <c r="W29" s="387"/>
      <c r="X29" s="387"/>
      <c r="Y29" s="387"/>
      <c r="Z29" s="387"/>
      <c r="AA29" s="387"/>
      <c r="AB29" s="387"/>
      <c r="AC29" s="387"/>
      <c r="AD29" s="387"/>
      <c r="AE29" s="387"/>
      <c r="AF29" s="387"/>
      <c r="AG29" s="387"/>
      <c r="AH29" s="387"/>
      <c r="AI29" s="387"/>
      <c r="AJ29" s="387"/>
      <c r="AK29" s="387"/>
      <c r="AL29" s="387"/>
      <c r="AM29" s="387"/>
      <c r="AN29" s="387"/>
      <c r="AO29" s="387"/>
      <c r="AP29" s="390"/>
    </row>
    <row r="30" spans="1:42" ht="18" customHeight="1">
      <c r="A30" s="398" t="s">
        <v>373</v>
      </c>
      <c r="B30" s="399" t="s">
        <v>373</v>
      </c>
      <c r="C30" s="668" t="s">
        <v>376</v>
      </c>
      <c r="D30" s="668"/>
      <c r="E30" s="668"/>
      <c r="F30" s="668"/>
      <c r="G30" s="668"/>
      <c r="H30" s="668"/>
      <c r="I30" s="668"/>
      <c r="J30" s="668"/>
      <c r="K30" s="668"/>
      <c r="L30" s="669"/>
      <c r="M30" s="665">
        <f>ROUNDUP(SUM(M25:T28)*0.02,0)</f>
        <v>0</v>
      </c>
      <c r="N30" s="666"/>
      <c r="O30" s="666"/>
      <c r="P30" s="666"/>
      <c r="Q30" s="666"/>
      <c r="R30" s="666"/>
      <c r="S30" s="666"/>
      <c r="T30" s="666"/>
      <c r="U30" s="384" t="s">
        <v>60</v>
      </c>
      <c r="V30" s="385" t="s">
        <v>403</v>
      </c>
      <c r="W30" s="387"/>
      <c r="X30" s="387"/>
      <c r="Y30" s="387"/>
      <c r="Z30" s="387"/>
      <c r="AA30" s="387"/>
      <c r="AB30" s="387"/>
      <c r="AC30" s="387"/>
      <c r="AD30" s="387"/>
      <c r="AE30" s="387"/>
      <c r="AF30" s="387"/>
      <c r="AG30" s="387"/>
      <c r="AH30" s="387"/>
      <c r="AI30" s="387"/>
      <c r="AJ30" s="387"/>
      <c r="AK30" s="387"/>
      <c r="AL30" s="387"/>
      <c r="AM30" s="387"/>
      <c r="AN30" s="387"/>
      <c r="AO30" s="387"/>
      <c r="AP30" s="390"/>
    </row>
    <row r="31" spans="1:42" ht="18" customHeight="1">
      <c r="A31" s="398"/>
      <c r="B31" s="402"/>
      <c r="C31" s="663" t="s">
        <v>378</v>
      </c>
      <c r="D31" s="663"/>
      <c r="E31" s="663"/>
      <c r="F31" s="663"/>
      <c r="G31" s="663"/>
      <c r="H31" s="663"/>
      <c r="I31" s="663"/>
      <c r="J31" s="663"/>
      <c r="K31" s="663"/>
      <c r="L31" s="664"/>
      <c r="M31" s="665">
        <f>SUM(M25:T30)</f>
        <v>0</v>
      </c>
      <c r="N31" s="666"/>
      <c r="O31" s="666"/>
      <c r="P31" s="666"/>
      <c r="Q31" s="666"/>
      <c r="R31" s="666"/>
      <c r="S31" s="666"/>
      <c r="T31" s="666"/>
      <c r="U31" s="384" t="s">
        <v>60</v>
      </c>
      <c r="V31" s="385"/>
      <c r="W31" s="387"/>
      <c r="X31" s="387"/>
      <c r="Y31" s="387"/>
      <c r="Z31" s="387"/>
      <c r="AA31" s="387"/>
      <c r="AB31" s="387"/>
      <c r="AC31" s="387"/>
      <c r="AD31" s="387"/>
      <c r="AE31" s="387"/>
      <c r="AF31" s="387"/>
      <c r="AG31" s="387"/>
      <c r="AH31" s="387"/>
      <c r="AI31" s="387"/>
      <c r="AJ31" s="387"/>
      <c r="AK31" s="387"/>
      <c r="AL31" s="387"/>
      <c r="AM31" s="387"/>
      <c r="AN31" s="387"/>
      <c r="AO31" s="387"/>
      <c r="AP31" s="390"/>
    </row>
    <row r="32" spans="1:42" ht="18" customHeight="1">
      <c r="A32" s="398"/>
      <c r="B32" s="667" t="s">
        <v>391</v>
      </c>
      <c r="C32" s="662"/>
      <c r="D32" s="662"/>
      <c r="E32" s="662"/>
      <c r="F32" s="662"/>
      <c r="G32" s="662"/>
      <c r="H32" s="662"/>
      <c r="I32" s="662"/>
      <c r="J32" s="662"/>
      <c r="K32" s="662"/>
      <c r="L32" s="662"/>
      <c r="M32" s="665">
        <f>AC32*2</f>
        <v>0</v>
      </c>
      <c r="N32" s="666"/>
      <c r="O32" s="666"/>
      <c r="P32" s="666"/>
      <c r="Q32" s="666"/>
      <c r="R32" s="666"/>
      <c r="S32" s="666"/>
      <c r="T32" s="666"/>
      <c r="U32" s="384" t="s">
        <v>60</v>
      </c>
      <c r="V32" s="385" t="s">
        <v>404</v>
      </c>
      <c r="W32" s="387"/>
      <c r="X32" s="387"/>
      <c r="Y32" s="387"/>
      <c r="Z32" s="387"/>
      <c r="AA32" s="387" t="s">
        <v>393</v>
      </c>
      <c r="AB32" s="387"/>
      <c r="AC32" s="654"/>
      <c r="AD32" s="654"/>
      <c r="AE32" s="654"/>
      <c r="AF32" s="654"/>
      <c r="AG32" s="387" t="s">
        <v>394</v>
      </c>
      <c r="AH32" s="387"/>
      <c r="AI32" s="387"/>
      <c r="AL32" s="387"/>
      <c r="AM32" s="387"/>
      <c r="AN32" s="387"/>
      <c r="AO32" s="387"/>
      <c r="AP32" s="390"/>
    </row>
    <row r="33" spans="1:42" ht="18" customHeight="1">
      <c r="A33" s="403"/>
      <c r="B33" s="663" t="s">
        <v>405</v>
      </c>
      <c r="C33" s="663"/>
      <c r="D33" s="663"/>
      <c r="E33" s="663"/>
      <c r="F33" s="663"/>
      <c r="G33" s="663"/>
      <c r="H33" s="663"/>
      <c r="I33" s="663"/>
      <c r="J33" s="663"/>
      <c r="K33" s="663"/>
      <c r="L33" s="664"/>
      <c r="M33" s="665">
        <f>SUM(M31,M32)</f>
        <v>0</v>
      </c>
      <c r="N33" s="666"/>
      <c r="O33" s="666"/>
      <c r="P33" s="666"/>
      <c r="Q33" s="666"/>
      <c r="R33" s="666"/>
      <c r="S33" s="666"/>
      <c r="T33" s="666"/>
      <c r="U33" s="384" t="s">
        <v>60</v>
      </c>
      <c r="V33" s="385" t="s">
        <v>406</v>
      </c>
      <c r="W33" s="387"/>
      <c r="X33" s="387"/>
      <c r="Y33" s="387"/>
      <c r="Z33" s="387"/>
      <c r="AA33" s="387"/>
      <c r="AB33" s="387"/>
      <c r="AC33" s="387"/>
      <c r="AD33" s="387"/>
      <c r="AE33" s="387"/>
      <c r="AF33" s="387"/>
      <c r="AG33" s="387"/>
      <c r="AH33" s="387"/>
      <c r="AI33" s="387"/>
      <c r="AJ33" s="387"/>
      <c r="AK33" s="387"/>
      <c r="AL33" s="387"/>
      <c r="AM33" s="387"/>
      <c r="AN33" s="387"/>
      <c r="AO33" s="387"/>
      <c r="AP33" s="390"/>
    </row>
    <row r="34" spans="1:21" ht="18" customHeight="1">
      <c r="A34" s="365"/>
      <c r="B34" s="365"/>
      <c r="C34" s="365"/>
      <c r="D34" s="365"/>
      <c r="E34" s="365"/>
      <c r="F34" s="365"/>
      <c r="G34" s="365"/>
      <c r="H34" s="365"/>
      <c r="I34" s="365"/>
      <c r="J34" s="365"/>
      <c r="K34" s="365"/>
      <c r="L34" s="365"/>
      <c r="M34" s="365"/>
      <c r="N34" s="365"/>
      <c r="O34" s="365"/>
      <c r="P34" s="365"/>
      <c r="Q34" s="365"/>
      <c r="R34" s="365"/>
      <c r="S34" s="365"/>
      <c r="T34" s="365"/>
      <c r="U34" s="365"/>
    </row>
    <row r="35" spans="1:42" ht="22.5" customHeight="1">
      <c r="A35" s="661" t="s">
        <v>511</v>
      </c>
      <c r="B35" s="662"/>
      <c r="C35" s="662"/>
      <c r="D35" s="662"/>
      <c r="E35" s="662"/>
      <c r="F35" s="662" t="s">
        <v>407</v>
      </c>
      <c r="G35" s="662"/>
      <c r="H35" s="662"/>
      <c r="I35" s="662"/>
      <c r="J35" s="662"/>
      <c r="K35" s="661" t="s">
        <v>522</v>
      </c>
      <c r="L35" s="662"/>
      <c r="M35" s="662"/>
      <c r="N35" s="662"/>
      <c r="O35" s="662"/>
      <c r="P35" s="662"/>
      <c r="Q35" s="662" t="s">
        <v>408</v>
      </c>
      <c r="R35" s="662"/>
      <c r="S35" s="662"/>
      <c r="T35" s="662"/>
      <c r="U35" s="662" t="s">
        <v>116</v>
      </c>
      <c r="V35" s="662"/>
      <c r="W35" s="662"/>
      <c r="X35" s="662"/>
      <c r="Y35" s="662"/>
      <c r="Z35" s="662"/>
      <c r="AA35" s="662"/>
      <c r="AB35" s="662"/>
      <c r="AC35" s="662"/>
      <c r="AD35" s="662"/>
      <c r="AE35" s="662"/>
      <c r="AF35" s="662"/>
      <c r="AG35" s="662"/>
      <c r="AH35" s="662"/>
      <c r="AI35" s="662"/>
      <c r="AJ35" s="662"/>
      <c r="AK35" s="662"/>
      <c r="AL35" s="662"/>
      <c r="AM35" s="662"/>
      <c r="AN35" s="662"/>
      <c r="AO35" s="662"/>
      <c r="AP35" s="662"/>
    </row>
    <row r="36" spans="1:42" ht="18" customHeight="1">
      <c r="A36" s="653"/>
      <c r="B36" s="654"/>
      <c r="C36" s="654"/>
      <c r="D36" s="654"/>
      <c r="E36" s="390" t="s">
        <v>512</v>
      </c>
      <c r="F36" s="655"/>
      <c r="G36" s="656"/>
      <c r="H36" s="656"/>
      <c r="I36" s="656"/>
      <c r="J36" s="390" t="s">
        <v>512</v>
      </c>
      <c r="K36" s="657">
        <f>IF(A36="","",ROUNDUP(A36/F36,0))</f>
      </c>
      <c r="L36" s="649"/>
      <c r="M36" s="649"/>
      <c r="N36" s="649"/>
      <c r="O36" s="649"/>
      <c r="P36" s="390" t="s">
        <v>513</v>
      </c>
      <c r="Q36" s="658"/>
      <c r="R36" s="659"/>
      <c r="S36" s="659"/>
      <c r="T36" s="390" t="s">
        <v>60</v>
      </c>
      <c r="U36" s="658"/>
      <c r="V36" s="659"/>
      <c r="W36" s="659"/>
      <c r="X36" s="390" t="s">
        <v>384</v>
      </c>
      <c r="Y36" s="660">
        <f>K36</f>
      </c>
      <c r="Z36" s="652"/>
      <c r="AA36" s="387" t="s">
        <v>514</v>
      </c>
      <c r="AB36" s="387"/>
      <c r="AC36" s="652">
        <f>Q36</f>
        <v>0</v>
      </c>
      <c r="AD36" s="652"/>
      <c r="AE36" s="652"/>
      <c r="AF36" s="387" t="s">
        <v>389</v>
      </c>
      <c r="AG36" s="387"/>
      <c r="AH36" s="652">
        <f>U36</f>
        <v>0</v>
      </c>
      <c r="AI36" s="652"/>
      <c r="AJ36" s="387" t="s">
        <v>409</v>
      </c>
      <c r="AK36" s="104"/>
      <c r="AL36" s="649">
        <f>IF(A36="","",Y36*AC36*AH36)</f>
      </c>
      <c r="AM36" s="649"/>
      <c r="AN36" s="649"/>
      <c r="AO36" s="649"/>
      <c r="AP36" s="390" t="s">
        <v>60</v>
      </c>
    </row>
    <row r="37" spans="1:42" ht="18" customHeight="1">
      <c r="A37" s="653"/>
      <c r="B37" s="654"/>
      <c r="C37" s="654"/>
      <c r="D37" s="654"/>
      <c r="E37" s="390" t="s">
        <v>512</v>
      </c>
      <c r="F37" s="655"/>
      <c r="G37" s="656"/>
      <c r="H37" s="656"/>
      <c r="I37" s="656"/>
      <c r="J37" s="390" t="s">
        <v>512</v>
      </c>
      <c r="K37" s="657">
        <f>IF(A37="","",ROUNDUP(A37/F37,0))</f>
      </c>
      <c r="L37" s="649"/>
      <c r="M37" s="649"/>
      <c r="N37" s="649"/>
      <c r="O37" s="649"/>
      <c r="P37" s="390" t="s">
        <v>513</v>
      </c>
      <c r="Q37" s="658"/>
      <c r="R37" s="659"/>
      <c r="S37" s="659"/>
      <c r="T37" s="390" t="s">
        <v>60</v>
      </c>
      <c r="U37" s="658"/>
      <c r="V37" s="659"/>
      <c r="W37" s="659"/>
      <c r="X37" s="390" t="s">
        <v>384</v>
      </c>
      <c r="Y37" s="660">
        <f>K37</f>
      </c>
      <c r="Z37" s="652"/>
      <c r="AA37" s="387" t="s">
        <v>514</v>
      </c>
      <c r="AB37" s="387"/>
      <c r="AC37" s="652">
        <f>Q37</f>
        <v>0</v>
      </c>
      <c r="AD37" s="652"/>
      <c r="AE37" s="652"/>
      <c r="AF37" s="387" t="s">
        <v>389</v>
      </c>
      <c r="AG37" s="387"/>
      <c r="AH37" s="652">
        <f>U37</f>
        <v>0</v>
      </c>
      <c r="AI37" s="652"/>
      <c r="AJ37" s="387" t="s">
        <v>409</v>
      </c>
      <c r="AK37" s="104"/>
      <c r="AL37" s="649">
        <f>IF(A37="","",Y37*AC37*AH37)</f>
      </c>
      <c r="AM37" s="649"/>
      <c r="AN37" s="649"/>
      <c r="AO37" s="649"/>
      <c r="AP37" s="390" t="s">
        <v>60</v>
      </c>
    </row>
    <row r="38" spans="1:42" ht="18" customHeight="1">
      <c r="A38" s="653"/>
      <c r="B38" s="654"/>
      <c r="C38" s="654"/>
      <c r="D38" s="654"/>
      <c r="E38" s="390" t="s">
        <v>512</v>
      </c>
      <c r="F38" s="655"/>
      <c r="G38" s="656"/>
      <c r="H38" s="656"/>
      <c r="I38" s="656"/>
      <c r="J38" s="390" t="s">
        <v>512</v>
      </c>
      <c r="K38" s="657">
        <f>IF(A38="","",ROUNDUP(A38/F38,0))</f>
      </c>
      <c r="L38" s="649"/>
      <c r="M38" s="649"/>
      <c r="N38" s="649"/>
      <c r="O38" s="649"/>
      <c r="P38" s="390" t="s">
        <v>513</v>
      </c>
      <c r="Q38" s="658"/>
      <c r="R38" s="659"/>
      <c r="S38" s="659"/>
      <c r="T38" s="390" t="s">
        <v>60</v>
      </c>
      <c r="U38" s="658"/>
      <c r="V38" s="659"/>
      <c r="W38" s="659"/>
      <c r="X38" s="390" t="s">
        <v>384</v>
      </c>
      <c r="Y38" s="660">
        <f>K38</f>
      </c>
      <c r="Z38" s="652"/>
      <c r="AA38" s="387" t="s">
        <v>514</v>
      </c>
      <c r="AB38" s="387"/>
      <c r="AC38" s="652">
        <f>Q38</f>
        <v>0</v>
      </c>
      <c r="AD38" s="652"/>
      <c r="AE38" s="652"/>
      <c r="AF38" s="387" t="s">
        <v>389</v>
      </c>
      <c r="AG38" s="387"/>
      <c r="AH38" s="652">
        <f>U38</f>
        <v>0</v>
      </c>
      <c r="AI38" s="652"/>
      <c r="AJ38" s="387" t="s">
        <v>409</v>
      </c>
      <c r="AK38" s="104"/>
      <c r="AL38" s="649">
        <f>IF(A38="","",Y38*AC38*AH38)</f>
      </c>
      <c r="AM38" s="649"/>
      <c r="AN38" s="649"/>
      <c r="AO38" s="649"/>
      <c r="AP38" s="390" t="s">
        <v>60</v>
      </c>
    </row>
    <row r="39" spans="1:21" ht="18" customHeight="1">
      <c r="A39" s="365"/>
      <c r="B39" s="365"/>
      <c r="C39" s="365"/>
      <c r="D39" s="365"/>
      <c r="E39" s="365"/>
      <c r="F39" s="365"/>
      <c r="G39" s="365"/>
      <c r="H39" s="365"/>
      <c r="I39" s="365"/>
      <c r="J39" s="365"/>
      <c r="K39" s="365"/>
      <c r="L39" s="365"/>
      <c r="M39" s="365"/>
      <c r="N39" s="365"/>
      <c r="O39" s="365"/>
      <c r="P39" s="365"/>
      <c r="Q39" s="365"/>
      <c r="R39" s="365"/>
      <c r="S39" s="365"/>
      <c r="T39" s="365"/>
      <c r="U39" s="365"/>
    </row>
    <row r="40" spans="1:21" ht="18" customHeight="1">
      <c r="A40" s="365" t="s">
        <v>515</v>
      </c>
      <c r="B40" s="365"/>
      <c r="C40" s="365"/>
      <c r="D40" s="365"/>
      <c r="E40" s="365"/>
      <c r="F40" s="365"/>
      <c r="G40" s="365"/>
      <c r="H40" s="365"/>
      <c r="I40" s="365"/>
      <c r="J40" s="365"/>
      <c r="K40" s="365"/>
      <c r="L40" s="365"/>
      <c r="M40" s="365"/>
      <c r="N40" s="365"/>
      <c r="O40" s="365"/>
      <c r="P40" s="365"/>
      <c r="Q40" s="365"/>
      <c r="R40" s="365"/>
      <c r="S40" s="365"/>
      <c r="T40" s="365"/>
      <c r="U40" s="365"/>
    </row>
    <row r="41" spans="1:42" ht="18" customHeight="1">
      <c r="A41" s="385" t="s">
        <v>516</v>
      </c>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90"/>
      <c r="Z41" s="650">
        <f>IF(A36="","",SUM(AL36:AO38))</f>
      </c>
      <c r="AA41" s="651"/>
      <c r="AB41" s="651"/>
      <c r="AC41" s="651"/>
      <c r="AD41" s="651"/>
      <c r="AE41" s="651"/>
      <c r="AF41" s="651"/>
      <c r="AG41" s="651"/>
      <c r="AH41" s="651"/>
      <c r="AI41" s="651"/>
      <c r="AJ41" s="651"/>
      <c r="AK41" s="651"/>
      <c r="AL41" s="651"/>
      <c r="AM41" s="651"/>
      <c r="AN41" s="651"/>
      <c r="AO41" s="651"/>
      <c r="AP41" s="390" t="s">
        <v>60</v>
      </c>
    </row>
    <row r="42" spans="1:42" ht="18" customHeight="1">
      <c r="A42" s="385" t="s">
        <v>517</v>
      </c>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90"/>
      <c r="Z42" s="650">
        <f>IF(A36="","",ROUNDUP(Z41*0.03,0))</f>
      </c>
      <c r="AA42" s="651"/>
      <c r="AB42" s="651"/>
      <c r="AC42" s="651"/>
      <c r="AD42" s="651"/>
      <c r="AE42" s="651"/>
      <c r="AF42" s="651"/>
      <c r="AG42" s="651"/>
      <c r="AH42" s="651"/>
      <c r="AI42" s="651"/>
      <c r="AJ42" s="651"/>
      <c r="AK42" s="651"/>
      <c r="AL42" s="651"/>
      <c r="AM42" s="651"/>
      <c r="AN42" s="651"/>
      <c r="AO42" s="651"/>
      <c r="AP42" s="390" t="s">
        <v>60</v>
      </c>
    </row>
    <row r="43" spans="1:42" ht="18" customHeight="1">
      <c r="A43" s="385" t="s">
        <v>518</v>
      </c>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90"/>
      <c r="Z43" s="650">
        <f>IF(A36="","",Z41+Z42)</f>
      </c>
      <c r="AA43" s="651"/>
      <c r="AB43" s="651"/>
      <c r="AC43" s="651"/>
      <c r="AD43" s="651"/>
      <c r="AE43" s="651"/>
      <c r="AF43" s="651"/>
      <c r="AG43" s="651"/>
      <c r="AH43" s="651"/>
      <c r="AI43" s="651"/>
      <c r="AJ43" s="651"/>
      <c r="AK43" s="651"/>
      <c r="AL43" s="651"/>
      <c r="AM43" s="651"/>
      <c r="AN43" s="651"/>
      <c r="AO43" s="651"/>
      <c r="AP43" s="390" t="s">
        <v>60</v>
      </c>
    </row>
    <row r="44" spans="1:42" ht="18" customHeight="1">
      <c r="A44" s="385" t="s">
        <v>519</v>
      </c>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90"/>
      <c r="Z44" s="650">
        <f>IF(A36="","",ROUNDUP(Z43/12,0))</f>
      </c>
      <c r="AA44" s="651"/>
      <c r="AB44" s="651"/>
      <c r="AC44" s="651"/>
      <c r="AD44" s="651"/>
      <c r="AE44" s="651"/>
      <c r="AF44" s="651"/>
      <c r="AG44" s="651"/>
      <c r="AH44" s="651"/>
      <c r="AI44" s="651"/>
      <c r="AJ44" s="651"/>
      <c r="AK44" s="651"/>
      <c r="AL44" s="651"/>
      <c r="AM44" s="651"/>
      <c r="AN44" s="651"/>
      <c r="AO44" s="651"/>
      <c r="AP44" s="390" t="s">
        <v>60</v>
      </c>
    </row>
    <row r="45" spans="1:42" ht="18" customHeight="1">
      <c r="A45" s="385" t="s">
        <v>520</v>
      </c>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90"/>
      <c r="Z45" s="650">
        <f>IF(A36="","",Z44*2)</f>
      </c>
      <c r="AA45" s="651"/>
      <c r="AB45" s="651"/>
      <c r="AC45" s="651"/>
      <c r="AD45" s="651"/>
      <c r="AE45" s="651"/>
      <c r="AF45" s="651"/>
      <c r="AG45" s="651"/>
      <c r="AH45" s="651"/>
      <c r="AI45" s="651"/>
      <c r="AJ45" s="651"/>
      <c r="AK45" s="651"/>
      <c r="AL45" s="651"/>
      <c r="AM45" s="651"/>
      <c r="AN45" s="651"/>
      <c r="AO45" s="651"/>
      <c r="AP45" s="390" t="s">
        <v>60</v>
      </c>
    </row>
  </sheetData>
  <sheetProtection/>
  <mergeCells count="120">
    <mergeCell ref="AL9:AN9"/>
    <mergeCell ref="AB10:AD10"/>
    <mergeCell ref="A3:L3"/>
    <mergeCell ref="M3:U3"/>
    <mergeCell ref="V3:AP3"/>
    <mergeCell ref="C4:L8"/>
    <mergeCell ref="M4:T8"/>
    <mergeCell ref="U4:U8"/>
    <mergeCell ref="AB4:AD4"/>
    <mergeCell ref="AL4:AN4"/>
    <mergeCell ref="AB6:AD6"/>
    <mergeCell ref="AL6:AN6"/>
    <mergeCell ref="AB7:AD7"/>
    <mergeCell ref="AL7:AN7"/>
    <mergeCell ref="AB5:AD5"/>
    <mergeCell ref="AL5:AN5"/>
    <mergeCell ref="AB8:AD8"/>
    <mergeCell ref="AL8:AN8"/>
    <mergeCell ref="C9:L13"/>
    <mergeCell ref="M9:T13"/>
    <mergeCell ref="AL10:AN10"/>
    <mergeCell ref="AB11:AD11"/>
    <mergeCell ref="AL11:AN11"/>
    <mergeCell ref="AL12:AN12"/>
    <mergeCell ref="AB13:AD13"/>
    <mergeCell ref="AL13:AN13"/>
    <mergeCell ref="AB12:AD12"/>
    <mergeCell ref="AB9:AD9"/>
    <mergeCell ref="C21:L21"/>
    <mergeCell ref="C16:L16"/>
    <mergeCell ref="M16:T16"/>
    <mergeCell ref="C17:L17"/>
    <mergeCell ref="M17:T17"/>
    <mergeCell ref="B18:L18"/>
    <mergeCell ref="M18:T18"/>
    <mergeCell ref="M21:T21"/>
    <mergeCell ref="AG19:AH19"/>
    <mergeCell ref="C20:L20"/>
    <mergeCell ref="M20:T20"/>
    <mergeCell ref="Y20:AA20"/>
    <mergeCell ref="AG20:AH20"/>
    <mergeCell ref="U9:U13"/>
    <mergeCell ref="C14:L14"/>
    <mergeCell ref="M14:T14"/>
    <mergeCell ref="C15:L15"/>
    <mergeCell ref="M15:T15"/>
    <mergeCell ref="AD21:AG21"/>
    <mergeCell ref="C22:L22"/>
    <mergeCell ref="M22:T22"/>
    <mergeCell ref="B23:L23"/>
    <mergeCell ref="M23:T23"/>
    <mergeCell ref="AE23:AH23"/>
    <mergeCell ref="B19:B22"/>
    <mergeCell ref="C19:L19"/>
    <mergeCell ref="M19:T19"/>
    <mergeCell ref="Y19:AA19"/>
    <mergeCell ref="B24:L24"/>
    <mergeCell ref="M24:T24"/>
    <mergeCell ref="C25:L25"/>
    <mergeCell ref="M25:T25"/>
    <mergeCell ref="X25:Z25"/>
    <mergeCell ref="C26:L26"/>
    <mergeCell ref="M26:T26"/>
    <mergeCell ref="AB26:AD26"/>
    <mergeCell ref="AL26:AN26"/>
    <mergeCell ref="C27:L27"/>
    <mergeCell ref="M27:T27"/>
    <mergeCell ref="AB27:AD27"/>
    <mergeCell ref="AL27:AN27"/>
    <mergeCell ref="C28:L28"/>
    <mergeCell ref="M28:T28"/>
    <mergeCell ref="C29:L29"/>
    <mergeCell ref="M29:T29"/>
    <mergeCell ref="C30:L30"/>
    <mergeCell ref="M30:T30"/>
    <mergeCell ref="C31:L31"/>
    <mergeCell ref="M31:T31"/>
    <mergeCell ref="B32:L32"/>
    <mergeCell ref="M32:T32"/>
    <mergeCell ref="AC32:AF32"/>
    <mergeCell ref="B33:L33"/>
    <mergeCell ref="M33:T33"/>
    <mergeCell ref="A35:E35"/>
    <mergeCell ref="F35:J35"/>
    <mergeCell ref="K35:P35"/>
    <mergeCell ref="Q35:T35"/>
    <mergeCell ref="U35:X35"/>
    <mergeCell ref="Y35:AP35"/>
    <mergeCell ref="A36:D36"/>
    <mergeCell ref="F36:I36"/>
    <mergeCell ref="K36:O36"/>
    <mergeCell ref="Q36:S36"/>
    <mergeCell ref="U36:W36"/>
    <mergeCell ref="Y36:Z36"/>
    <mergeCell ref="AC36:AE36"/>
    <mergeCell ref="AH36:AI36"/>
    <mergeCell ref="AL36:AO36"/>
    <mergeCell ref="A37:D37"/>
    <mergeCell ref="F37:I37"/>
    <mergeCell ref="K37:O37"/>
    <mergeCell ref="Q37:S37"/>
    <mergeCell ref="U37:W37"/>
    <mergeCell ref="Y37:Z37"/>
    <mergeCell ref="AC37:AE37"/>
    <mergeCell ref="AH37:AI37"/>
    <mergeCell ref="AL37:AO37"/>
    <mergeCell ref="A38:D38"/>
    <mergeCell ref="F38:I38"/>
    <mergeCell ref="K38:O38"/>
    <mergeCell ref="Q38:S38"/>
    <mergeCell ref="U38:W38"/>
    <mergeCell ref="Y38:Z38"/>
    <mergeCell ref="AC38:AE38"/>
    <mergeCell ref="AH38:AI38"/>
    <mergeCell ref="AL38:AO38"/>
    <mergeCell ref="Z41:AO41"/>
    <mergeCell ref="Z42:AO42"/>
    <mergeCell ref="Z43:AO43"/>
    <mergeCell ref="Z44:AO44"/>
    <mergeCell ref="Z45:AO45"/>
  </mergeCells>
  <printOptions horizontalCentered="1"/>
  <pageMargins left="0.7874015748031497" right="0.3937007874015748" top="0.5905511811023623" bottom="0.5905511811023623" header="0.5118110236220472" footer="0.5118110236220472"/>
  <pageSetup blackAndWhite="1" fitToHeight="1" fitToWidth="1" horizontalDpi="600" verticalDpi="600" orientation="portrait" paperSize="9" scale="97" r:id="rId1"/>
  <ignoredErrors>
    <ignoredError sqref="AL26:AN27" unlocked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AW43"/>
  <sheetViews>
    <sheetView showZeros="0" view="pageBreakPreview" zoomScaleSheetLayoutView="100" zoomScalePageLayoutView="0" workbookViewId="0" topLeftCell="A1">
      <selection activeCell="A1" sqref="A1"/>
    </sheetView>
  </sheetViews>
  <sheetFormatPr defaultColWidth="9.00390625" defaultRowHeight="13.5"/>
  <cols>
    <col min="1" max="1" width="9.875" style="365" customWidth="1"/>
    <col min="2" max="2" width="17.25390625" style="365" bestFit="1" customWidth="1"/>
    <col min="3" max="3" width="5.125" style="365" customWidth="1"/>
    <col min="4" max="4" width="2.125" style="365" customWidth="1"/>
    <col min="5" max="5" width="9.00390625" style="365" bestFit="1" customWidth="1"/>
    <col min="6" max="6" width="2.125" style="365" customWidth="1"/>
    <col min="7" max="7" width="8.25390625" style="365" bestFit="1" customWidth="1"/>
    <col min="8" max="8" width="2.125" style="365" customWidth="1"/>
    <col min="9" max="49" width="2.125" style="364" customWidth="1"/>
    <col min="50" max="110" width="2.125" style="21" customWidth="1"/>
    <col min="111" max="16384" width="9.00390625" style="21" customWidth="1"/>
  </cols>
  <sheetData>
    <row r="1" spans="1:49" s="20" customFormat="1" ht="15.75" customHeight="1" thickBot="1">
      <c r="A1" s="365"/>
      <c r="B1" s="365"/>
      <c r="C1" s="365"/>
      <c r="D1" s="365"/>
      <c r="E1" s="365"/>
      <c r="F1" s="365"/>
      <c r="G1" s="365"/>
      <c r="H1" s="365"/>
      <c r="I1" s="404"/>
      <c r="J1" s="404"/>
      <c r="K1" s="404"/>
      <c r="L1" s="404"/>
      <c r="M1" s="404"/>
      <c r="N1" s="404"/>
      <c r="O1" s="404"/>
      <c r="P1" s="404"/>
      <c r="Q1" s="404"/>
      <c r="R1" s="404"/>
      <c r="S1" s="404"/>
      <c r="T1" s="404"/>
      <c r="U1" s="404"/>
      <c r="V1" s="404"/>
      <c r="W1" s="405" t="s">
        <v>410</v>
      </c>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row>
    <row r="2" spans="1:25" ht="19.5" customHeight="1" thickTop="1">
      <c r="A2" s="406"/>
      <c r="B2" s="407" t="s">
        <v>411</v>
      </c>
      <c r="C2" s="699" t="s">
        <v>412</v>
      </c>
      <c r="D2" s="700"/>
      <c r="E2" s="699" t="s">
        <v>413</v>
      </c>
      <c r="F2" s="700"/>
      <c r="G2" s="699" t="s">
        <v>414</v>
      </c>
      <c r="H2" s="700"/>
      <c r="I2" s="699" t="s">
        <v>415</v>
      </c>
      <c r="J2" s="701"/>
      <c r="K2" s="701"/>
      <c r="L2" s="701"/>
      <c r="M2" s="701"/>
      <c r="N2" s="701"/>
      <c r="O2" s="701"/>
      <c r="P2" s="701"/>
      <c r="Q2" s="701"/>
      <c r="R2" s="699" t="s">
        <v>534</v>
      </c>
      <c r="S2" s="701"/>
      <c r="T2" s="701"/>
      <c r="U2" s="701"/>
      <c r="V2" s="701"/>
      <c r="W2" s="702"/>
      <c r="X2" s="365"/>
      <c r="Y2" s="365"/>
    </row>
    <row r="3" spans="1:23" ht="19.5" customHeight="1">
      <c r="A3" s="408"/>
      <c r="B3" s="385" t="s">
        <v>535</v>
      </c>
      <c r="C3" s="409"/>
      <c r="D3" s="387" t="s">
        <v>416</v>
      </c>
      <c r="E3" s="410"/>
      <c r="F3" s="390" t="s">
        <v>60</v>
      </c>
      <c r="G3" s="22">
        <f>C3*E3</f>
        <v>0</v>
      </c>
      <c r="H3" s="390" t="s">
        <v>60</v>
      </c>
      <c r="I3" s="703" t="s">
        <v>536</v>
      </c>
      <c r="J3" s="704"/>
      <c r="K3" s="704"/>
      <c r="L3" s="704"/>
      <c r="M3" s="704"/>
      <c r="N3" s="704"/>
      <c r="O3" s="704"/>
      <c r="P3" s="704"/>
      <c r="Q3" s="704"/>
      <c r="R3" s="705"/>
      <c r="S3" s="706"/>
      <c r="T3" s="706"/>
      <c r="U3" s="706"/>
      <c r="V3" s="706"/>
      <c r="W3" s="707"/>
    </row>
    <row r="4" spans="1:23" ht="19.5" customHeight="1">
      <c r="A4" s="408"/>
      <c r="B4" s="385" t="s">
        <v>417</v>
      </c>
      <c r="C4" s="409"/>
      <c r="D4" s="387" t="s">
        <v>416</v>
      </c>
      <c r="E4" s="410"/>
      <c r="F4" s="390" t="s">
        <v>60</v>
      </c>
      <c r="G4" s="22">
        <f aca="true" t="shared" si="0" ref="G4:G19">C4*E4</f>
        <v>0</v>
      </c>
      <c r="H4" s="390" t="s">
        <v>60</v>
      </c>
      <c r="I4" s="703" t="s">
        <v>536</v>
      </c>
      <c r="J4" s="704"/>
      <c r="K4" s="704"/>
      <c r="L4" s="704"/>
      <c r="M4" s="704"/>
      <c r="N4" s="704"/>
      <c r="O4" s="704"/>
      <c r="P4" s="704"/>
      <c r="Q4" s="704"/>
      <c r="R4" s="705"/>
      <c r="S4" s="706"/>
      <c r="T4" s="706"/>
      <c r="U4" s="706"/>
      <c r="V4" s="706"/>
      <c r="W4" s="707"/>
    </row>
    <row r="5" spans="1:23" ht="19.5" customHeight="1">
      <c r="A5" s="408"/>
      <c r="B5" s="411" t="s">
        <v>537</v>
      </c>
      <c r="C5" s="409"/>
      <c r="D5" s="387" t="s">
        <v>418</v>
      </c>
      <c r="E5" s="410"/>
      <c r="F5" s="390" t="s">
        <v>60</v>
      </c>
      <c r="G5" s="22">
        <f t="shared" si="0"/>
        <v>0</v>
      </c>
      <c r="H5" s="390" t="s">
        <v>60</v>
      </c>
      <c r="I5" s="703" t="s">
        <v>536</v>
      </c>
      <c r="J5" s="704"/>
      <c r="K5" s="704"/>
      <c r="L5" s="704"/>
      <c r="M5" s="704"/>
      <c r="N5" s="704"/>
      <c r="O5" s="704"/>
      <c r="P5" s="704"/>
      <c r="Q5" s="704"/>
      <c r="R5" s="705"/>
      <c r="S5" s="706"/>
      <c r="T5" s="706"/>
      <c r="U5" s="706"/>
      <c r="V5" s="706"/>
      <c r="W5" s="707"/>
    </row>
    <row r="6" spans="1:23" ht="19.5" customHeight="1">
      <c r="A6" s="408"/>
      <c r="B6" s="385" t="s">
        <v>419</v>
      </c>
      <c r="C6" s="409"/>
      <c r="D6" s="387" t="s">
        <v>418</v>
      </c>
      <c r="E6" s="410"/>
      <c r="F6" s="390" t="s">
        <v>60</v>
      </c>
      <c r="G6" s="22">
        <f t="shared" si="0"/>
        <v>0</v>
      </c>
      <c r="H6" s="390" t="s">
        <v>60</v>
      </c>
      <c r="I6" s="703" t="s">
        <v>536</v>
      </c>
      <c r="J6" s="704"/>
      <c r="K6" s="704"/>
      <c r="L6" s="704"/>
      <c r="M6" s="704"/>
      <c r="N6" s="704"/>
      <c r="O6" s="704"/>
      <c r="P6" s="704"/>
      <c r="Q6" s="704"/>
      <c r="R6" s="705"/>
      <c r="S6" s="706"/>
      <c r="T6" s="706"/>
      <c r="U6" s="706"/>
      <c r="V6" s="706"/>
      <c r="W6" s="707"/>
    </row>
    <row r="7" spans="1:23" ht="19.5" customHeight="1">
      <c r="A7" s="408"/>
      <c r="B7" s="385" t="s">
        <v>420</v>
      </c>
      <c r="C7" s="409"/>
      <c r="D7" s="387" t="s">
        <v>418</v>
      </c>
      <c r="E7" s="410"/>
      <c r="F7" s="390" t="s">
        <v>60</v>
      </c>
      <c r="G7" s="22">
        <f t="shared" si="0"/>
        <v>0</v>
      </c>
      <c r="H7" s="390" t="s">
        <v>60</v>
      </c>
      <c r="I7" s="703" t="s">
        <v>536</v>
      </c>
      <c r="J7" s="704"/>
      <c r="K7" s="704"/>
      <c r="L7" s="704"/>
      <c r="M7" s="704"/>
      <c r="N7" s="704"/>
      <c r="O7" s="704"/>
      <c r="P7" s="704"/>
      <c r="Q7" s="704"/>
      <c r="R7" s="705"/>
      <c r="S7" s="706"/>
      <c r="T7" s="706"/>
      <c r="U7" s="706"/>
      <c r="V7" s="706"/>
      <c r="W7" s="707"/>
    </row>
    <row r="8" spans="1:23" ht="19.5" customHeight="1">
      <c r="A8" s="408"/>
      <c r="B8" s="385" t="s">
        <v>539</v>
      </c>
      <c r="C8" s="409"/>
      <c r="D8" s="387" t="s">
        <v>418</v>
      </c>
      <c r="E8" s="410"/>
      <c r="F8" s="390" t="s">
        <v>60</v>
      </c>
      <c r="G8" s="22">
        <f t="shared" si="0"/>
        <v>0</v>
      </c>
      <c r="H8" s="390" t="s">
        <v>60</v>
      </c>
      <c r="I8" s="703" t="s">
        <v>536</v>
      </c>
      <c r="J8" s="704"/>
      <c r="K8" s="704"/>
      <c r="L8" s="704"/>
      <c r="M8" s="704"/>
      <c r="N8" s="704"/>
      <c r="O8" s="704"/>
      <c r="P8" s="704"/>
      <c r="Q8" s="704"/>
      <c r="R8" s="705"/>
      <c r="S8" s="706"/>
      <c r="T8" s="706"/>
      <c r="U8" s="706"/>
      <c r="V8" s="706"/>
      <c r="W8" s="707"/>
    </row>
    <row r="9" spans="1:23" ht="19.5" customHeight="1">
      <c r="A9" s="408"/>
      <c r="B9" s="385" t="s">
        <v>593</v>
      </c>
      <c r="C9" s="409"/>
      <c r="D9" s="387" t="s">
        <v>418</v>
      </c>
      <c r="E9" s="410"/>
      <c r="F9" s="390" t="s">
        <v>60</v>
      </c>
      <c r="G9" s="22">
        <f t="shared" si="0"/>
        <v>0</v>
      </c>
      <c r="H9" s="390" t="s">
        <v>60</v>
      </c>
      <c r="I9" s="703" t="s">
        <v>536</v>
      </c>
      <c r="J9" s="704"/>
      <c r="K9" s="704"/>
      <c r="L9" s="704"/>
      <c r="M9" s="704"/>
      <c r="N9" s="704"/>
      <c r="O9" s="704"/>
      <c r="P9" s="704"/>
      <c r="Q9" s="704"/>
      <c r="R9" s="705"/>
      <c r="S9" s="706"/>
      <c r="T9" s="706"/>
      <c r="U9" s="706"/>
      <c r="V9" s="706"/>
      <c r="W9" s="707"/>
    </row>
    <row r="10" spans="1:23" ht="19.5" customHeight="1">
      <c r="A10" s="408"/>
      <c r="B10" s="385" t="s">
        <v>421</v>
      </c>
      <c r="C10" s="409"/>
      <c r="D10" s="387" t="s">
        <v>418</v>
      </c>
      <c r="E10" s="410"/>
      <c r="F10" s="390" t="s">
        <v>60</v>
      </c>
      <c r="G10" s="22">
        <f t="shared" si="0"/>
        <v>0</v>
      </c>
      <c r="H10" s="390" t="s">
        <v>60</v>
      </c>
      <c r="I10" s="703" t="s">
        <v>536</v>
      </c>
      <c r="J10" s="704"/>
      <c r="K10" s="704"/>
      <c r="L10" s="704"/>
      <c r="M10" s="704"/>
      <c r="N10" s="704"/>
      <c r="O10" s="704"/>
      <c r="P10" s="704"/>
      <c r="Q10" s="704"/>
      <c r="R10" s="705"/>
      <c r="S10" s="706"/>
      <c r="T10" s="706"/>
      <c r="U10" s="706"/>
      <c r="V10" s="706"/>
      <c r="W10" s="707"/>
    </row>
    <row r="11" spans="1:23" ht="19.5" customHeight="1">
      <c r="A11" s="408"/>
      <c r="B11" s="385" t="s">
        <v>540</v>
      </c>
      <c r="C11" s="409"/>
      <c r="D11" s="387" t="s">
        <v>418</v>
      </c>
      <c r="E11" s="410"/>
      <c r="F11" s="390" t="s">
        <v>60</v>
      </c>
      <c r="G11" s="22">
        <f t="shared" si="0"/>
        <v>0</v>
      </c>
      <c r="H11" s="390" t="s">
        <v>60</v>
      </c>
      <c r="I11" s="703" t="s">
        <v>536</v>
      </c>
      <c r="J11" s="704"/>
      <c r="K11" s="704"/>
      <c r="L11" s="704"/>
      <c r="M11" s="704"/>
      <c r="N11" s="704"/>
      <c r="O11" s="704"/>
      <c r="P11" s="704"/>
      <c r="Q11" s="704"/>
      <c r="R11" s="705"/>
      <c r="S11" s="706"/>
      <c r="T11" s="706"/>
      <c r="U11" s="706"/>
      <c r="V11" s="706"/>
      <c r="W11" s="707"/>
    </row>
    <row r="12" spans="1:23" ht="19.5" customHeight="1">
      <c r="A12" s="412" t="s">
        <v>422</v>
      </c>
      <c r="B12" s="385" t="s">
        <v>541</v>
      </c>
      <c r="C12" s="409"/>
      <c r="D12" s="387" t="s">
        <v>418</v>
      </c>
      <c r="E12" s="410"/>
      <c r="F12" s="390" t="s">
        <v>60</v>
      </c>
      <c r="G12" s="22">
        <f t="shared" si="0"/>
        <v>0</v>
      </c>
      <c r="H12" s="390" t="s">
        <v>60</v>
      </c>
      <c r="I12" s="703" t="s">
        <v>536</v>
      </c>
      <c r="J12" s="704"/>
      <c r="K12" s="704"/>
      <c r="L12" s="704"/>
      <c r="M12" s="704"/>
      <c r="N12" s="704"/>
      <c r="O12" s="704"/>
      <c r="P12" s="704"/>
      <c r="Q12" s="704"/>
      <c r="R12" s="705"/>
      <c r="S12" s="706"/>
      <c r="T12" s="706"/>
      <c r="U12" s="706"/>
      <c r="V12" s="706"/>
      <c r="W12" s="707"/>
    </row>
    <row r="13" spans="1:23" ht="19.5" customHeight="1">
      <c r="A13" s="408"/>
      <c r="B13" s="385" t="s">
        <v>542</v>
      </c>
      <c r="C13" s="409"/>
      <c r="D13" s="387" t="s">
        <v>418</v>
      </c>
      <c r="E13" s="410"/>
      <c r="F13" s="390" t="s">
        <v>60</v>
      </c>
      <c r="G13" s="22">
        <f t="shared" si="0"/>
        <v>0</v>
      </c>
      <c r="H13" s="390" t="s">
        <v>60</v>
      </c>
      <c r="I13" s="703" t="s">
        <v>536</v>
      </c>
      <c r="J13" s="704"/>
      <c r="K13" s="704"/>
      <c r="L13" s="704"/>
      <c r="M13" s="704"/>
      <c r="N13" s="704"/>
      <c r="O13" s="704"/>
      <c r="P13" s="704"/>
      <c r="Q13" s="704"/>
      <c r="R13" s="705"/>
      <c r="S13" s="706"/>
      <c r="T13" s="706"/>
      <c r="U13" s="706"/>
      <c r="V13" s="706"/>
      <c r="W13" s="707"/>
    </row>
    <row r="14" spans="1:23" ht="19.5" customHeight="1">
      <c r="A14" s="408"/>
      <c r="B14" s="385" t="s">
        <v>543</v>
      </c>
      <c r="C14" s="409"/>
      <c r="D14" s="387" t="s">
        <v>418</v>
      </c>
      <c r="E14" s="410"/>
      <c r="F14" s="390" t="s">
        <v>60</v>
      </c>
      <c r="G14" s="22">
        <f t="shared" si="0"/>
        <v>0</v>
      </c>
      <c r="H14" s="390" t="s">
        <v>60</v>
      </c>
      <c r="I14" s="703" t="s">
        <v>536</v>
      </c>
      <c r="J14" s="704"/>
      <c r="K14" s="704"/>
      <c r="L14" s="704"/>
      <c r="M14" s="704"/>
      <c r="N14" s="704"/>
      <c r="O14" s="704"/>
      <c r="P14" s="704"/>
      <c r="Q14" s="704"/>
      <c r="R14" s="705"/>
      <c r="S14" s="706"/>
      <c r="T14" s="706"/>
      <c r="U14" s="706"/>
      <c r="V14" s="706"/>
      <c r="W14" s="707"/>
    </row>
    <row r="15" spans="1:23" ht="19.5" customHeight="1">
      <c r="A15" s="408"/>
      <c r="B15" s="385" t="s">
        <v>544</v>
      </c>
      <c r="C15" s="409"/>
      <c r="D15" s="387" t="s">
        <v>418</v>
      </c>
      <c r="E15" s="410"/>
      <c r="F15" s="390" t="s">
        <v>60</v>
      </c>
      <c r="G15" s="22">
        <f t="shared" si="0"/>
        <v>0</v>
      </c>
      <c r="H15" s="390" t="s">
        <v>60</v>
      </c>
      <c r="I15" s="703" t="s">
        <v>536</v>
      </c>
      <c r="J15" s="704"/>
      <c r="K15" s="704"/>
      <c r="L15" s="704"/>
      <c r="M15" s="704"/>
      <c r="N15" s="704"/>
      <c r="O15" s="704"/>
      <c r="P15" s="704"/>
      <c r="Q15" s="704"/>
      <c r="R15" s="705"/>
      <c r="S15" s="706"/>
      <c r="T15" s="706"/>
      <c r="U15" s="706"/>
      <c r="V15" s="706"/>
      <c r="W15" s="707"/>
    </row>
    <row r="16" spans="1:23" ht="19.5" customHeight="1">
      <c r="A16" s="408"/>
      <c r="B16" s="385" t="s">
        <v>423</v>
      </c>
      <c r="C16" s="409"/>
      <c r="D16" s="387" t="s">
        <v>418</v>
      </c>
      <c r="E16" s="410"/>
      <c r="F16" s="390" t="s">
        <v>60</v>
      </c>
      <c r="G16" s="22">
        <f t="shared" si="0"/>
        <v>0</v>
      </c>
      <c r="H16" s="390" t="s">
        <v>60</v>
      </c>
      <c r="I16" s="703" t="s">
        <v>536</v>
      </c>
      <c r="J16" s="704"/>
      <c r="K16" s="704"/>
      <c r="L16" s="704"/>
      <c r="M16" s="704"/>
      <c r="N16" s="704"/>
      <c r="O16" s="704"/>
      <c r="P16" s="704"/>
      <c r="Q16" s="704"/>
      <c r="R16" s="705"/>
      <c r="S16" s="706"/>
      <c r="T16" s="706"/>
      <c r="U16" s="706"/>
      <c r="V16" s="706"/>
      <c r="W16" s="707"/>
    </row>
    <row r="17" spans="1:23" ht="19.5" customHeight="1">
      <c r="A17" s="408"/>
      <c r="B17" s="385" t="s">
        <v>424</v>
      </c>
      <c r="C17" s="409"/>
      <c r="D17" s="387" t="s">
        <v>425</v>
      </c>
      <c r="E17" s="410"/>
      <c r="F17" s="390" t="s">
        <v>60</v>
      </c>
      <c r="G17" s="22">
        <f t="shared" si="0"/>
        <v>0</v>
      </c>
      <c r="H17" s="390" t="s">
        <v>60</v>
      </c>
      <c r="I17" s="703" t="s">
        <v>536</v>
      </c>
      <c r="J17" s="704"/>
      <c r="K17" s="704"/>
      <c r="L17" s="704"/>
      <c r="M17" s="704"/>
      <c r="N17" s="704"/>
      <c r="O17" s="704"/>
      <c r="P17" s="704"/>
      <c r="Q17" s="704"/>
      <c r="R17" s="703"/>
      <c r="S17" s="704"/>
      <c r="T17" s="704"/>
      <c r="U17" s="704"/>
      <c r="V17" s="704"/>
      <c r="W17" s="708"/>
    </row>
    <row r="18" spans="1:23" ht="19.5" customHeight="1">
      <c r="A18" s="408"/>
      <c r="B18" s="385" t="s">
        <v>523</v>
      </c>
      <c r="C18" s="409"/>
      <c r="D18" s="387" t="s">
        <v>425</v>
      </c>
      <c r="E18" s="410"/>
      <c r="F18" s="390" t="s">
        <v>60</v>
      </c>
      <c r="G18" s="22">
        <f t="shared" si="0"/>
        <v>0</v>
      </c>
      <c r="H18" s="390" t="s">
        <v>60</v>
      </c>
      <c r="I18" s="703" t="s">
        <v>536</v>
      </c>
      <c r="J18" s="704"/>
      <c r="K18" s="704"/>
      <c r="L18" s="704"/>
      <c r="M18" s="704"/>
      <c r="N18" s="704"/>
      <c r="O18" s="704"/>
      <c r="P18" s="704"/>
      <c r="Q18" s="704"/>
      <c r="R18" s="703"/>
      <c r="S18" s="704"/>
      <c r="T18" s="704"/>
      <c r="U18" s="704"/>
      <c r="V18" s="704"/>
      <c r="W18" s="708"/>
    </row>
    <row r="19" spans="1:23" ht="19.5" customHeight="1">
      <c r="A19" s="408"/>
      <c r="B19" s="385" t="s">
        <v>426</v>
      </c>
      <c r="C19" s="409"/>
      <c r="D19" s="387" t="s">
        <v>418</v>
      </c>
      <c r="E19" s="410"/>
      <c r="F19" s="390" t="s">
        <v>60</v>
      </c>
      <c r="G19" s="22">
        <f t="shared" si="0"/>
        <v>0</v>
      </c>
      <c r="H19" s="390" t="s">
        <v>60</v>
      </c>
      <c r="I19" s="703" t="s">
        <v>536</v>
      </c>
      <c r="J19" s="704"/>
      <c r="K19" s="704"/>
      <c r="L19" s="704"/>
      <c r="M19" s="704"/>
      <c r="N19" s="704"/>
      <c r="O19" s="704"/>
      <c r="P19" s="704"/>
      <c r="Q19" s="704"/>
      <c r="R19" s="705"/>
      <c r="S19" s="706"/>
      <c r="T19" s="706"/>
      <c r="U19" s="706"/>
      <c r="V19" s="706"/>
      <c r="W19" s="707"/>
    </row>
    <row r="20" spans="1:23" ht="19.5" customHeight="1">
      <c r="A20" s="408"/>
      <c r="B20" s="385" t="s">
        <v>521</v>
      </c>
      <c r="C20" s="409"/>
      <c r="D20" s="387" t="s">
        <v>416</v>
      </c>
      <c r="E20" s="410"/>
      <c r="F20" s="390" t="s">
        <v>60</v>
      </c>
      <c r="G20" s="22">
        <f>C20*E20</f>
        <v>0</v>
      </c>
      <c r="H20" s="390" t="s">
        <v>60</v>
      </c>
      <c r="I20" s="703" t="s">
        <v>536</v>
      </c>
      <c r="J20" s="704"/>
      <c r="K20" s="704"/>
      <c r="L20" s="704"/>
      <c r="M20" s="704"/>
      <c r="N20" s="704"/>
      <c r="O20" s="704"/>
      <c r="P20" s="704"/>
      <c r="Q20" s="704"/>
      <c r="R20" s="703"/>
      <c r="S20" s="704"/>
      <c r="T20" s="704"/>
      <c r="U20" s="704"/>
      <c r="V20" s="704"/>
      <c r="W20" s="708"/>
    </row>
    <row r="21" spans="1:23" ht="19.5" customHeight="1">
      <c r="A21" s="408"/>
      <c r="B21" s="385" t="s">
        <v>427</v>
      </c>
      <c r="C21" s="385"/>
      <c r="D21" s="387"/>
      <c r="E21" s="387"/>
      <c r="F21" s="387"/>
      <c r="G21" s="413">
        <f>SUM(G3:G20)</f>
        <v>0</v>
      </c>
      <c r="H21" s="390" t="s">
        <v>60</v>
      </c>
      <c r="I21" s="393"/>
      <c r="J21" s="393"/>
      <c r="K21" s="393"/>
      <c r="L21" s="393"/>
      <c r="M21" s="393"/>
      <c r="N21" s="393"/>
      <c r="O21" s="393"/>
      <c r="P21" s="393"/>
      <c r="Q21" s="393"/>
      <c r="R21" s="393"/>
      <c r="S21" s="393"/>
      <c r="T21" s="393"/>
      <c r="U21" s="393"/>
      <c r="V21" s="393"/>
      <c r="W21" s="414"/>
    </row>
    <row r="22" spans="1:23" ht="19.5" customHeight="1">
      <c r="A22" s="408"/>
      <c r="B22" s="385" t="s">
        <v>428</v>
      </c>
      <c r="C22" s="385"/>
      <c r="D22" s="387"/>
      <c r="E22" s="387"/>
      <c r="F22" s="387"/>
      <c r="G22" s="23">
        <f>ROUNDDOWN(G21*0.1,0)</f>
        <v>0</v>
      </c>
      <c r="H22" s="390" t="s">
        <v>60</v>
      </c>
      <c r="I22" s="387"/>
      <c r="J22" s="387"/>
      <c r="K22" s="387"/>
      <c r="L22" s="387"/>
      <c r="M22" s="387"/>
      <c r="N22" s="387"/>
      <c r="O22" s="387"/>
      <c r="P22" s="387"/>
      <c r="Q22" s="387"/>
      <c r="R22" s="387"/>
      <c r="S22" s="387"/>
      <c r="T22" s="387"/>
      <c r="U22" s="387"/>
      <c r="V22" s="387"/>
      <c r="W22" s="415"/>
    </row>
    <row r="23" spans="1:23" ht="19.5" customHeight="1" thickBot="1">
      <c r="A23" s="416"/>
      <c r="B23" s="417" t="s">
        <v>275</v>
      </c>
      <c r="C23" s="417"/>
      <c r="D23" s="418"/>
      <c r="E23" s="418"/>
      <c r="F23" s="418"/>
      <c r="G23" s="419">
        <f>G21+G22</f>
        <v>0</v>
      </c>
      <c r="H23" s="420" t="s">
        <v>60</v>
      </c>
      <c r="I23" s="421"/>
      <c r="J23" s="421"/>
      <c r="K23" s="421"/>
      <c r="L23" s="421"/>
      <c r="M23" s="421"/>
      <c r="N23" s="421"/>
      <c r="O23" s="421"/>
      <c r="P23" s="421"/>
      <c r="Q23" s="421"/>
      <c r="R23" s="421"/>
      <c r="S23" s="421"/>
      <c r="T23" s="421"/>
      <c r="U23" s="421"/>
      <c r="V23" s="421"/>
      <c r="W23" s="422"/>
    </row>
    <row r="24" spans="1:23" ht="19.5" customHeight="1" thickTop="1">
      <c r="A24" s="406"/>
      <c r="B24" s="407" t="s">
        <v>411</v>
      </c>
      <c r="C24" s="699" t="s">
        <v>412</v>
      </c>
      <c r="D24" s="700"/>
      <c r="E24" s="699" t="s">
        <v>413</v>
      </c>
      <c r="F24" s="700"/>
      <c r="G24" s="699" t="s">
        <v>414</v>
      </c>
      <c r="H24" s="700"/>
      <c r="I24" s="699" t="s">
        <v>415</v>
      </c>
      <c r="J24" s="701"/>
      <c r="K24" s="701"/>
      <c r="L24" s="701"/>
      <c r="M24" s="701"/>
      <c r="N24" s="701"/>
      <c r="O24" s="701"/>
      <c r="P24" s="701"/>
      <c r="Q24" s="701"/>
      <c r="R24" s="699" t="s">
        <v>534</v>
      </c>
      <c r="S24" s="701"/>
      <c r="T24" s="701"/>
      <c r="U24" s="701"/>
      <c r="V24" s="701"/>
      <c r="W24" s="702"/>
    </row>
    <row r="25" spans="1:23" ht="19.5" customHeight="1">
      <c r="A25" s="408"/>
      <c r="B25" s="385" t="s">
        <v>429</v>
      </c>
      <c r="C25" s="409"/>
      <c r="D25" s="387" t="s">
        <v>430</v>
      </c>
      <c r="E25" s="410"/>
      <c r="F25" s="390" t="s">
        <v>60</v>
      </c>
      <c r="G25" s="22">
        <f aca="true" t="shared" si="1" ref="G25:G37">C25*E25</f>
        <v>0</v>
      </c>
      <c r="H25" s="390" t="s">
        <v>60</v>
      </c>
      <c r="I25" s="703" t="s">
        <v>536</v>
      </c>
      <c r="J25" s="704"/>
      <c r="K25" s="704"/>
      <c r="L25" s="704"/>
      <c r="M25" s="704"/>
      <c r="N25" s="704"/>
      <c r="O25" s="704"/>
      <c r="P25" s="704"/>
      <c r="Q25" s="704"/>
      <c r="R25" s="703"/>
      <c r="S25" s="704"/>
      <c r="T25" s="704"/>
      <c r="U25" s="704"/>
      <c r="V25" s="704"/>
      <c r="W25" s="708"/>
    </row>
    <row r="26" spans="1:23" ht="19.5" customHeight="1">
      <c r="A26" s="408"/>
      <c r="B26" s="385" t="s">
        <v>431</v>
      </c>
      <c r="C26" s="409"/>
      <c r="D26" s="387" t="s">
        <v>432</v>
      </c>
      <c r="E26" s="410"/>
      <c r="F26" s="390" t="s">
        <v>60</v>
      </c>
      <c r="G26" s="22">
        <f t="shared" si="1"/>
        <v>0</v>
      </c>
      <c r="H26" s="390" t="s">
        <v>60</v>
      </c>
      <c r="I26" s="703" t="s">
        <v>536</v>
      </c>
      <c r="J26" s="704"/>
      <c r="K26" s="704"/>
      <c r="L26" s="704"/>
      <c r="M26" s="704"/>
      <c r="N26" s="704"/>
      <c r="O26" s="704"/>
      <c r="P26" s="704"/>
      <c r="Q26" s="704"/>
      <c r="R26" s="703"/>
      <c r="S26" s="704"/>
      <c r="T26" s="704"/>
      <c r="U26" s="704"/>
      <c r="V26" s="704"/>
      <c r="W26" s="708"/>
    </row>
    <row r="27" spans="1:23" ht="19.5" customHeight="1">
      <c r="A27" s="408"/>
      <c r="B27" s="385" t="s">
        <v>433</v>
      </c>
      <c r="C27" s="409"/>
      <c r="D27" s="387" t="s">
        <v>430</v>
      </c>
      <c r="E27" s="410"/>
      <c r="F27" s="390" t="s">
        <v>60</v>
      </c>
      <c r="G27" s="22">
        <f t="shared" si="1"/>
        <v>0</v>
      </c>
      <c r="H27" s="390" t="s">
        <v>60</v>
      </c>
      <c r="I27" s="703" t="s">
        <v>536</v>
      </c>
      <c r="J27" s="704"/>
      <c r="K27" s="704"/>
      <c r="L27" s="704"/>
      <c r="M27" s="704"/>
      <c r="N27" s="704"/>
      <c r="O27" s="704"/>
      <c r="P27" s="704"/>
      <c r="Q27" s="704"/>
      <c r="R27" s="703"/>
      <c r="S27" s="704"/>
      <c r="T27" s="704"/>
      <c r="U27" s="704"/>
      <c r="V27" s="704"/>
      <c r="W27" s="708"/>
    </row>
    <row r="28" spans="1:23" ht="19.5" customHeight="1">
      <c r="A28" s="408"/>
      <c r="B28" s="385" t="s">
        <v>545</v>
      </c>
      <c r="C28" s="409"/>
      <c r="D28" s="387" t="s">
        <v>418</v>
      </c>
      <c r="E28" s="410"/>
      <c r="F28" s="390" t="s">
        <v>60</v>
      </c>
      <c r="G28" s="22">
        <f t="shared" si="1"/>
        <v>0</v>
      </c>
      <c r="H28" s="390" t="s">
        <v>60</v>
      </c>
      <c r="I28" s="703" t="s">
        <v>536</v>
      </c>
      <c r="J28" s="704"/>
      <c r="K28" s="704"/>
      <c r="L28" s="704"/>
      <c r="M28" s="704"/>
      <c r="N28" s="704"/>
      <c r="O28" s="704"/>
      <c r="P28" s="704"/>
      <c r="Q28" s="704"/>
      <c r="R28" s="703"/>
      <c r="S28" s="704"/>
      <c r="T28" s="704"/>
      <c r="U28" s="704"/>
      <c r="V28" s="704"/>
      <c r="W28" s="708"/>
    </row>
    <row r="29" spans="1:23" ht="19.5" customHeight="1">
      <c r="A29" s="408"/>
      <c r="B29" s="385" t="s">
        <v>434</v>
      </c>
      <c r="C29" s="409"/>
      <c r="D29" s="387" t="s">
        <v>416</v>
      </c>
      <c r="E29" s="410"/>
      <c r="F29" s="390" t="s">
        <v>60</v>
      </c>
      <c r="G29" s="22">
        <f t="shared" si="1"/>
        <v>0</v>
      </c>
      <c r="H29" s="390" t="s">
        <v>60</v>
      </c>
      <c r="I29" s="703" t="s">
        <v>536</v>
      </c>
      <c r="J29" s="704"/>
      <c r="K29" s="704"/>
      <c r="L29" s="704"/>
      <c r="M29" s="704"/>
      <c r="N29" s="704"/>
      <c r="O29" s="704"/>
      <c r="P29" s="704"/>
      <c r="Q29" s="704"/>
      <c r="R29" s="703"/>
      <c r="S29" s="704"/>
      <c r="T29" s="704"/>
      <c r="U29" s="704"/>
      <c r="V29" s="704"/>
      <c r="W29" s="708"/>
    </row>
    <row r="30" spans="1:23" ht="19.5" customHeight="1">
      <c r="A30" s="408"/>
      <c r="B30" s="385" t="s">
        <v>435</v>
      </c>
      <c r="C30" s="409"/>
      <c r="D30" s="387" t="s">
        <v>425</v>
      </c>
      <c r="E30" s="410"/>
      <c r="F30" s="390" t="s">
        <v>60</v>
      </c>
      <c r="G30" s="22">
        <f t="shared" si="1"/>
        <v>0</v>
      </c>
      <c r="H30" s="390" t="s">
        <v>60</v>
      </c>
      <c r="I30" s="703" t="s">
        <v>536</v>
      </c>
      <c r="J30" s="704"/>
      <c r="K30" s="704"/>
      <c r="L30" s="704"/>
      <c r="M30" s="704"/>
      <c r="N30" s="704"/>
      <c r="O30" s="704"/>
      <c r="P30" s="704"/>
      <c r="Q30" s="704"/>
      <c r="R30" s="703"/>
      <c r="S30" s="704"/>
      <c r="T30" s="704"/>
      <c r="U30" s="704"/>
      <c r="V30" s="704"/>
      <c r="W30" s="708"/>
    </row>
    <row r="31" spans="1:23" ht="19.5" customHeight="1">
      <c r="A31" s="408"/>
      <c r="B31" s="385" t="s">
        <v>436</v>
      </c>
      <c r="C31" s="409"/>
      <c r="D31" s="387" t="s">
        <v>425</v>
      </c>
      <c r="E31" s="410"/>
      <c r="F31" s="390" t="s">
        <v>60</v>
      </c>
      <c r="G31" s="22">
        <f t="shared" si="1"/>
        <v>0</v>
      </c>
      <c r="H31" s="390" t="s">
        <v>60</v>
      </c>
      <c r="I31" s="703" t="s">
        <v>536</v>
      </c>
      <c r="J31" s="704"/>
      <c r="K31" s="704"/>
      <c r="L31" s="704"/>
      <c r="M31" s="704"/>
      <c r="N31" s="704"/>
      <c r="O31" s="704"/>
      <c r="P31" s="704"/>
      <c r="Q31" s="704"/>
      <c r="R31" s="703"/>
      <c r="S31" s="704"/>
      <c r="T31" s="704"/>
      <c r="U31" s="704"/>
      <c r="V31" s="704"/>
      <c r="W31" s="708"/>
    </row>
    <row r="32" spans="1:23" ht="19.5" customHeight="1">
      <c r="A32" s="412" t="s">
        <v>437</v>
      </c>
      <c r="B32" s="385" t="s">
        <v>438</v>
      </c>
      <c r="C32" s="409"/>
      <c r="D32" s="387" t="s">
        <v>416</v>
      </c>
      <c r="E32" s="410"/>
      <c r="F32" s="390" t="s">
        <v>60</v>
      </c>
      <c r="G32" s="22">
        <f t="shared" si="1"/>
        <v>0</v>
      </c>
      <c r="H32" s="390" t="s">
        <v>60</v>
      </c>
      <c r="I32" s="703" t="s">
        <v>536</v>
      </c>
      <c r="J32" s="704"/>
      <c r="K32" s="704"/>
      <c r="L32" s="704"/>
      <c r="M32" s="704"/>
      <c r="N32" s="704"/>
      <c r="O32" s="704"/>
      <c r="P32" s="704"/>
      <c r="Q32" s="704"/>
      <c r="R32" s="703"/>
      <c r="S32" s="704"/>
      <c r="T32" s="704"/>
      <c r="U32" s="704"/>
      <c r="V32" s="704"/>
      <c r="W32" s="708"/>
    </row>
    <row r="33" spans="1:23" ht="19.5" customHeight="1">
      <c r="A33" s="408"/>
      <c r="B33" s="385" t="s">
        <v>439</v>
      </c>
      <c r="C33" s="409"/>
      <c r="D33" s="387" t="s">
        <v>416</v>
      </c>
      <c r="E33" s="410"/>
      <c r="F33" s="390" t="s">
        <v>60</v>
      </c>
      <c r="G33" s="22">
        <f t="shared" si="1"/>
        <v>0</v>
      </c>
      <c r="H33" s="390" t="s">
        <v>60</v>
      </c>
      <c r="I33" s="703" t="s">
        <v>536</v>
      </c>
      <c r="J33" s="704"/>
      <c r="K33" s="704"/>
      <c r="L33" s="704"/>
      <c r="M33" s="704"/>
      <c r="N33" s="704"/>
      <c r="O33" s="704"/>
      <c r="P33" s="704"/>
      <c r="Q33" s="704"/>
      <c r="R33" s="703"/>
      <c r="S33" s="704"/>
      <c r="T33" s="704"/>
      <c r="U33" s="704"/>
      <c r="V33" s="704"/>
      <c r="W33" s="708"/>
    </row>
    <row r="34" spans="1:23" ht="19.5" customHeight="1">
      <c r="A34" s="408"/>
      <c r="B34" s="385" t="s">
        <v>440</v>
      </c>
      <c r="C34" s="409"/>
      <c r="D34" s="387" t="s">
        <v>418</v>
      </c>
      <c r="E34" s="410"/>
      <c r="F34" s="390" t="s">
        <v>60</v>
      </c>
      <c r="G34" s="22">
        <f t="shared" si="1"/>
        <v>0</v>
      </c>
      <c r="H34" s="390" t="s">
        <v>60</v>
      </c>
      <c r="I34" s="703" t="s">
        <v>536</v>
      </c>
      <c r="J34" s="704"/>
      <c r="K34" s="704"/>
      <c r="L34" s="704"/>
      <c r="M34" s="704"/>
      <c r="N34" s="704"/>
      <c r="O34" s="704"/>
      <c r="P34" s="704"/>
      <c r="Q34" s="704"/>
      <c r="R34" s="703"/>
      <c r="S34" s="704"/>
      <c r="T34" s="704"/>
      <c r="U34" s="704"/>
      <c r="V34" s="704"/>
      <c r="W34" s="708"/>
    </row>
    <row r="35" spans="1:23" ht="19.5" customHeight="1">
      <c r="A35" s="408"/>
      <c r="B35" s="385" t="s">
        <v>441</v>
      </c>
      <c r="C35" s="409"/>
      <c r="D35" s="387" t="s">
        <v>425</v>
      </c>
      <c r="E35" s="410"/>
      <c r="F35" s="390" t="s">
        <v>60</v>
      </c>
      <c r="G35" s="22">
        <f t="shared" si="1"/>
        <v>0</v>
      </c>
      <c r="H35" s="390" t="s">
        <v>60</v>
      </c>
      <c r="I35" s="703" t="s">
        <v>536</v>
      </c>
      <c r="J35" s="704"/>
      <c r="K35" s="704"/>
      <c r="L35" s="704"/>
      <c r="M35" s="704"/>
      <c r="N35" s="704"/>
      <c r="O35" s="704"/>
      <c r="P35" s="704"/>
      <c r="Q35" s="704"/>
      <c r="R35" s="703"/>
      <c r="S35" s="704"/>
      <c r="T35" s="704"/>
      <c r="U35" s="704"/>
      <c r="V35" s="704"/>
      <c r="W35" s="708"/>
    </row>
    <row r="36" spans="1:23" ht="19.5" customHeight="1">
      <c r="A36" s="408"/>
      <c r="B36" s="385" t="s">
        <v>442</v>
      </c>
      <c r="C36" s="409"/>
      <c r="D36" s="387" t="s">
        <v>416</v>
      </c>
      <c r="E36" s="410"/>
      <c r="F36" s="390" t="s">
        <v>60</v>
      </c>
      <c r="G36" s="22">
        <f t="shared" si="1"/>
        <v>0</v>
      </c>
      <c r="H36" s="390" t="s">
        <v>60</v>
      </c>
      <c r="I36" s="703" t="s">
        <v>536</v>
      </c>
      <c r="J36" s="704"/>
      <c r="K36" s="704"/>
      <c r="L36" s="704"/>
      <c r="M36" s="704"/>
      <c r="N36" s="704"/>
      <c r="O36" s="704"/>
      <c r="P36" s="704"/>
      <c r="Q36" s="704"/>
      <c r="R36" s="703"/>
      <c r="S36" s="704"/>
      <c r="T36" s="704"/>
      <c r="U36" s="704"/>
      <c r="V36" s="704"/>
      <c r="W36" s="708"/>
    </row>
    <row r="37" spans="1:23" ht="19.5" customHeight="1">
      <c r="A37" s="408"/>
      <c r="B37" s="385" t="s">
        <v>443</v>
      </c>
      <c r="C37" s="409"/>
      <c r="D37" s="387" t="s">
        <v>416</v>
      </c>
      <c r="E37" s="410"/>
      <c r="F37" s="390" t="s">
        <v>60</v>
      </c>
      <c r="G37" s="22">
        <f t="shared" si="1"/>
        <v>0</v>
      </c>
      <c r="H37" s="390" t="s">
        <v>60</v>
      </c>
      <c r="I37" s="703" t="s">
        <v>536</v>
      </c>
      <c r="J37" s="704"/>
      <c r="K37" s="704"/>
      <c r="L37" s="704"/>
      <c r="M37" s="704"/>
      <c r="N37" s="704"/>
      <c r="O37" s="704"/>
      <c r="P37" s="704"/>
      <c r="Q37" s="704"/>
      <c r="R37" s="703"/>
      <c r="S37" s="704"/>
      <c r="T37" s="704"/>
      <c r="U37" s="704"/>
      <c r="V37" s="704"/>
      <c r="W37" s="708"/>
    </row>
    <row r="38" spans="1:23" ht="19.5" customHeight="1">
      <c r="A38" s="408"/>
      <c r="B38" s="385" t="s">
        <v>427</v>
      </c>
      <c r="C38" s="385"/>
      <c r="D38" s="387"/>
      <c r="E38" s="387"/>
      <c r="F38" s="387"/>
      <c r="G38" s="413">
        <f>SUM(G25:G37)</f>
        <v>0</v>
      </c>
      <c r="H38" s="390" t="s">
        <v>60</v>
      </c>
      <c r="I38" s="392"/>
      <c r="J38" s="393"/>
      <c r="K38" s="393"/>
      <c r="L38" s="393"/>
      <c r="M38" s="393"/>
      <c r="N38" s="393"/>
      <c r="O38" s="393"/>
      <c r="P38" s="393"/>
      <c r="Q38" s="393"/>
      <c r="R38" s="393"/>
      <c r="S38" s="393"/>
      <c r="T38" s="393"/>
      <c r="U38" s="393"/>
      <c r="V38" s="393"/>
      <c r="W38" s="414"/>
    </row>
    <row r="39" spans="1:23" ht="19.5" customHeight="1">
      <c r="A39" s="408"/>
      <c r="B39" s="385" t="s">
        <v>428</v>
      </c>
      <c r="C39" s="385"/>
      <c r="D39" s="387"/>
      <c r="E39" s="387"/>
      <c r="F39" s="387"/>
      <c r="G39" s="23">
        <f>ROUNDDOWN(G38*0.1,0)</f>
        <v>0</v>
      </c>
      <c r="H39" s="390" t="s">
        <v>60</v>
      </c>
      <c r="I39" s="385"/>
      <c r="J39" s="387"/>
      <c r="K39" s="387"/>
      <c r="L39" s="387"/>
      <c r="M39" s="387"/>
      <c r="N39" s="387"/>
      <c r="O39" s="387"/>
      <c r="P39" s="387"/>
      <c r="Q39" s="387"/>
      <c r="R39" s="387"/>
      <c r="S39" s="387"/>
      <c r="T39" s="387"/>
      <c r="U39" s="387"/>
      <c r="V39" s="387"/>
      <c r="W39" s="415"/>
    </row>
    <row r="40" spans="1:23" ht="19.5" customHeight="1" thickBot="1">
      <c r="A40" s="416"/>
      <c r="B40" s="417" t="s">
        <v>275</v>
      </c>
      <c r="C40" s="417"/>
      <c r="D40" s="418"/>
      <c r="E40" s="418"/>
      <c r="F40" s="418"/>
      <c r="G40" s="419">
        <f>G38+G39</f>
        <v>0</v>
      </c>
      <c r="H40" s="420" t="s">
        <v>60</v>
      </c>
      <c r="I40" s="417"/>
      <c r="J40" s="418"/>
      <c r="K40" s="418"/>
      <c r="L40" s="418"/>
      <c r="M40" s="418"/>
      <c r="N40" s="418"/>
      <c r="O40" s="418"/>
      <c r="P40" s="418"/>
      <c r="Q40" s="418"/>
      <c r="R40" s="418"/>
      <c r="S40" s="418"/>
      <c r="T40" s="418"/>
      <c r="U40" s="418"/>
      <c r="V40" s="418"/>
      <c r="W40" s="423"/>
    </row>
    <row r="41" spans="1:49" s="19" customFormat="1" ht="18" customHeight="1" thickBot="1" thickTop="1">
      <c r="A41" s="424" t="s">
        <v>75</v>
      </c>
      <c r="B41" s="24"/>
      <c r="C41" s="25"/>
      <c r="D41" s="25"/>
      <c r="E41" s="25"/>
      <c r="F41" s="25"/>
      <c r="G41" s="25">
        <f>G23+G40</f>
        <v>0</v>
      </c>
      <c r="H41" s="425" t="s">
        <v>60</v>
      </c>
      <c r="I41" s="709" t="s">
        <v>444</v>
      </c>
      <c r="J41" s="709"/>
      <c r="K41" s="709"/>
      <c r="L41" s="709"/>
      <c r="M41" s="709"/>
      <c r="N41" s="709"/>
      <c r="O41" s="709"/>
      <c r="P41" s="709"/>
      <c r="Q41" s="709"/>
      <c r="R41" s="709"/>
      <c r="S41" s="709"/>
      <c r="T41" s="709"/>
      <c r="U41" s="709"/>
      <c r="V41" s="709"/>
      <c r="W41" s="710"/>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row>
    <row r="42" spans="1:23" ht="9.75" thickTop="1">
      <c r="A42" s="426" t="s">
        <v>666</v>
      </c>
      <c r="B42" s="426"/>
      <c r="C42" s="426"/>
      <c r="D42" s="426"/>
      <c r="E42" s="426"/>
      <c r="F42" s="426"/>
      <c r="G42" s="426"/>
      <c r="H42" s="426"/>
      <c r="I42" s="427"/>
      <c r="J42" s="427"/>
      <c r="K42" s="427"/>
      <c r="L42" s="427"/>
      <c r="M42" s="427"/>
      <c r="N42" s="427"/>
      <c r="O42" s="427"/>
      <c r="P42" s="427"/>
      <c r="Q42" s="427"/>
      <c r="R42" s="427"/>
      <c r="S42" s="427"/>
      <c r="T42" s="427"/>
      <c r="U42" s="427"/>
      <c r="V42" s="427"/>
      <c r="W42" s="427"/>
    </row>
    <row r="43" ht="9">
      <c r="A43" s="365" t="s">
        <v>538</v>
      </c>
    </row>
  </sheetData>
  <sheetProtection/>
  <mergeCells count="73">
    <mergeCell ref="I37:Q37"/>
    <mergeCell ref="R37:W37"/>
    <mergeCell ref="I41:W41"/>
    <mergeCell ref="I34:Q34"/>
    <mergeCell ref="R34:W34"/>
    <mergeCell ref="I35:Q35"/>
    <mergeCell ref="R35:W35"/>
    <mergeCell ref="I36:Q36"/>
    <mergeCell ref="R36:W36"/>
    <mergeCell ref="I31:Q31"/>
    <mergeCell ref="R31:W31"/>
    <mergeCell ref="I32:Q32"/>
    <mergeCell ref="R32:W32"/>
    <mergeCell ref="I33:Q33"/>
    <mergeCell ref="R33:W33"/>
    <mergeCell ref="I28:Q28"/>
    <mergeCell ref="R28:W28"/>
    <mergeCell ref="I29:Q29"/>
    <mergeCell ref="R29:W29"/>
    <mergeCell ref="I30:Q30"/>
    <mergeCell ref="R30:W30"/>
    <mergeCell ref="I25:Q25"/>
    <mergeCell ref="R25:W25"/>
    <mergeCell ref="I26:Q26"/>
    <mergeCell ref="R26:W26"/>
    <mergeCell ref="I27:Q27"/>
    <mergeCell ref="R27:W27"/>
    <mergeCell ref="I19:Q19"/>
    <mergeCell ref="R19:W19"/>
    <mergeCell ref="I20:Q20"/>
    <mergeCell ref="R20:W20"/>
    <mergeCell ref="C24:D24"/>
    <mergeCell ref="E24:F24"/>
    <mergeCell ref="G24:H24"/>
    <mergeCell ref="I24:Q24"/>
    <mergeCell ref="R24:W24"/>
    <mergeCell ref="I16:Q16"/>
    <mergeCell ref="R16:W16"/>
    <mergeCell ref="I17:Q17"/>
    <mergeCell ref="R17:W17"/>
    <mergeCell ref="I18:Q18"/>
    <mergeCell ref="R18:W18"/>
    <mergeCell ref="I13:Q13"/>
    <mergeCell ref="R13:W13"/>
    <mergeCell ref="I14:Q14"/>
    <mergeCell ref="R14:W14"/>
    <mergeCell ref="I15:Q15"/>
    <mergeCell ref="R15:W15"/>
    <mergeCell ref="I10:Q10"/>
    <mergeCell ref="R10:W10"/>
    <mergeCell ref="I11:Q11"/>
    <mergeCell ref="R11:W11"/>
    <mergeCell ref="I12:Q12"/>
    <mergeCell ref="R12:W12"/>
    <mergeCell ref="I7:Q7"/>
    <mergeCell ref="R7:W7"/>
    <mergeCell ref="I8:Q8"/>
    <mergeCell ref="R8:W8"/>
    <mergeCell ref="I9:Q9"/>
    <mergeCell ref="R9:W9"/>
    <mergeCell ref="I4:Q4"/>
    <mergeCell ref="R4:W4"/>
    <mergeCell ref="I5:Q5"/>
    <mergeCell ref="R5:W5"/>
    <mergeCell ref="I6:Q6"/>
    <mergeCell ref="R6:W6"/>
    <mergeCell ref="C2:D2"/>
    <mergeCell ref="E2:F2"/>
    <mergeCell ref="G2:H2"/>
    <mergeCell ref="I2:Q2"/>
    <mergeCell ref="R2:W2"/>
    <mergeCell ref="I3:Q3"/>
    <mergeCell ref="R3:W3"/>
  </mergeCells>
  <printOptions horizontalCentered="1"/>
  <pageMargins left="0.5905511811023623" right="0.3937007874015748" top="0.5905511811023623" bottom="0.5905511811023623" header="0.5118110236220472" footer="0.5118110236220472"/>
  <pageSetup blackAndWhite="1" fitToHeight="1" fitToWidth="1" horizontalDpi="600" verticalDpi="600" orientation="portrait" paperSize="9" scale="97" r:id="rId2"/>
  <drawing r:id="rId1"/>
</worksheet>
</file>

<file path=xl/worksheets/sheet18.xml><?xml version="1.0" encoding="utf-8"?>
<worksheet xmlns="http://schemas.openxmlformats.org/spreadsheetml/2006/main" xmlns:r="http://schemas.openxmlformats.org/officeDocument/2006/relationships">
  <dimension ref="A1:I88"/>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1" customWidth="1"/>
  </cols>
  <sheetData>
    <row r="1" ht="19.5" customHeight="1">
      <c r="I1" s="3" t="s">
        <v>291</v>
      </c>
    </row>
    <row r="2" ht="19.5" customHeight="1"/>
    <row r="3" ht="19.5" customHeight="1"/>
    <row r="4" ht="19.5" customHeight="1"/>
    <row r="5" ht="19.5" customHeight="1">
      <c r="B5" s="1" t="s">
        <v>171</v>
      </c>
    </row>
    <row r="6" ht="19.5" customHeight="1"/>
    <row r="7" ht="19.5" customHeight="1"/>
    <row r="8" ht="19.5" customHeight="1"/>
    <row r="9" ht="19.5" customHeight="1"/>
    <row r="10" ht="24" customHeight="1">
      <c r="E10" s="7" t="s">
        <v>44</v>
      </c>
    </row>
    <row r="11" ht="24" customHeight="1">
      <c r="E11" s="7"/>
    </row>
    <row r="12" ht="19.5" customHeight="1"/>
    <row r="13" ht="18.75" customHeight="1">
      <c r="A13" s="1" t="s">
        <v>229</v>
      </c>
    </row>
    <row r="14" ht="19.5" customHeight="1">
      <c r="A14" s="1" t="s">
        <v>230</v>
      </c>
    </row>
    <row r="15" ht="19.5" customHeight="1">
      <c r="A15" s="1" t="s">
        <v>232</v>
      </c>
    </row>
    <row r="16" ht="19.5" customHeight="1">
      <c r="A16" s="1" t="s">
        <v>231</v>
      </c>
    </row>
    <row r="17" ht="19.5" customHeight="1"/>
    <row r="18" ht="19.5" customHeight="1"/>
    <row r="19" spans="1:9" ht="19.5" customHeight="1">
      <c r="A19" s="436" t="s">
        <v>592</v>
      </c>
      <c r="B19" s="436"/>
      <c r="C19" s="436"/>
      <c r="I19" s="3"/>
    </row>
    <row r="20" ht="19.5" customHeight="1"/>
    <row r="21" spans="5:9" ht="19.5" customHeight="1">
      <c r="E21" s="32" t="s">
        <v>1</v>
      </c>
      <c r="F21" s="712"/>
      <c r="G21" s="712"/>
      <c r="H21" s="712"/>
      <c r="I21" s="712"/>
    </row>
    <row r="22" spans="5:9" ht="19.5" customHeight="1">
      <c r="E22" s="3"/>
      <c r="F22" s="712"/>
      <c r="G22" s="712"/>
      <c r="H22" s="712"/>
      <c r="I22" s="712"/>
    </row>
    <row r="23" spans="5:9" ht="19.5" customHeight="1">
      <c r="E23" s="32" t="s">
        <v>2</v>
      </c>
      <c r="F23" s="712"/>
      <c r="G23" s="712"/>
      <c r="H23" s="712"/>
      <c r="I23" s="712"/>
    </row>
    <row r="24" spans="5:9" ht="27.75" customHeight="1">
      <c r="E24" s="32" t="s">
        <v>227</v>
      </c>
      <c r="F24" s="712"/>
      <c r="G24" s="712"/>
      <c r="H24" s="712"/>
      <c r="I24" s="712"/>
    </row>
    <row r="25" ht="19.5" customHeight="1"/>
    <row r="26" ht="19.5" customHeight="1">
      <c r="I26" s="1" t="s">
        <v>292</v>
      </c>
    </row>
    <row r="27" ht="19.5" customHeight="1"/>
    <row r="28" ht="19.5" customHeight="1"/>
    <row r="29" ht="19.5" customHeight="1"/>
    <row r="30" ht="19.5" customHeight="1"/>
    <row r="31" ht="19.5" customHeight="1">
      <c r="B31" s="1" t="s">
        <v>171</v>
      </c>
    </row>
    <row r="32" ht="19.5" customHeight="1"/>
    <row r="33" spans="4:9" ht="19.5" customHeight="1">
      <c r="D33" s="3"/>
      <c r="E33" s="9"/>
      <c r="F33" s="9"/>
      <c r="G33" s="9"/>
      <c r="H33" s="9"/>
      <c r="I33" s="9"/>
    </row>
    <row r="34" ht="19.5" customHeight="1">
      <c r="D34" s="3"/>
    </row>
    <row r="35" ht="19.5" customHeight="1"/>
    <row r="36" ht="24" customHeight="1">
      <c r="E36" s="7" t="s">
        <v>44</v>
      </c>
    </row>
    <row r="37" ht="19.5" customHeight="1"/>
    <row r="38" ht="19.5" customHeight="1"/>
    <row r="39" ht="19.5" customHeight="1"/>
    <row r="40" ht="19.5" customHeight="1">
      <c r="A40" s="1" t="s">
        <v>45</v>
      </c>
    </row>
    <row r="41" ht="19.5" customHeight="1"/>
    <row r="42" ht="19.5" customHeight="1">
      <c r="A42" s="111" t="s">
        <v>0</v>
      </c>
    </row>
    <row r="43" ht="19.5" customHeight="1">
      <c r="A43" s="111" t="s">
        <v>583</v>
      </c>
    </row>
    <row r="44" ht="19.5" customHeight="1">
      <c r="A44" s="111" t="s">
        <v>588</v>
      </c>
    </row>
    <row r="45" ht="19.5" customHeight="1"/>
    <row r="46" ht="19.5" customHeight="1">
      <c r="A46" s="10" t="s">
        <v>46</v>
      </c>
    </row>
    <row r="47" ht="19.5" customHeight="1">
      <c r="A47" s="10"/>
    </row>
    <row r="48" ht="19.5" customHeight="1">
      <c r="A48" s="10"/>
    </row>
    <row r="49" ht="19.5" customHeight="1">
      <c r="A49" s="10"/>
    </row>
    <row r="50" ht="19.5" customHeight="1"/>
    <row r="51" spans="1:3" ht="19.5" customHeight="1">
      <c r="A51" s="436" t="s">
        <v>592</v>
      </c>
      <c r="B51" s="436"/>
      <c r="C51" s="436"/>
    </row>
    <row r="52" ht="19.5" customHeight="1"/>
    <row r="53" ht="19.5" customHeight="1"/>
    <row r="54" spans="4:9" ht="19.5" customHeight="1">
      <c r="D54" s="32" t="s">
        <v>173</v>
      </c>
      <c r="E54" s="714"/>
      <c r="F54" s="714"/>
      <c r="G54" s="714"/>
      <c r="H54" s="714"/>
      <c r="I54" s="714"/>
    </row>
    <row r="55" spans="4:9" ht="19.5" customHeight="1">
      <c r="D55" s="32"/>
      <c r="E55" s="714"/>
      <c r="F55" s="714"/>
      <c r="G55" s="714"/>
      <c r="H55" s="714"/>
      <c r="I55" s="714"/>
    </row>
    <row r="56" spans="4:9" ht="19.5" customHeight="1">
      <c r="D56" s="32" t="s">
        <v>101</v>
      </c>
      <c r="E56" s="714"/>
      <c r="F56" s="714"/>
      <c r="G56" s="714"/>
      <c r="H56" s="714"/>
      <c r="I56" s="714"/>
    </row>
    <row r="57" spans="4:9" ht="27.75" customHeight="1">
      <c r="D57" s="3" t="s">
        <v>102</v>
      </c>
      <c r="E57" s="428" t="s">
        <v>667</v>
      </c>
      <c r="F57" s="428"/>
      <c r="G57" s="711" t="s">
        <v>668</v>
      </c>
      <c r="H57" s="711"/>
      <c r="I57" s="711"/>
    </row>
    <row r="58" spans="4:9" ht="19.5" customHeight="1">
      <c r="D58" s="3"/>
      <c r="E58" s="9"/>
      <c r="F58" s="9"/>
      <c r="G58" s="9"/>
      <c r="H58" s="9"/>
      <c r="I58" s="9"/>
    </row>
    <row r="59" spans="4:9" ht="19.5" customHeight="1">
      <c r="D59" s="3"/>
      <c r="E59" s="9"/>
      <c r="F59" s="9"/>
      <c r="G59" s="9"/>
      <c r="H59" s="9"/>
      <c r="I59" s="9"/>
    </row>
    <row r="60" spans="4:9" ht="19.5" customHeight="1">
      <c r="D60" s="3"/>
      <c r="E60" s="9"/>
      <c r="F60" s="9"/>
      <c r="G60" s="9"/>
      <c r="H60" s="9"/>
      <c r="I60" s="9"/>
    </row>
    <row r="61" spans="1:9" ht="19.5" customHeight="1">
      <c r="A61" s="713" t="s">
        <v>599</v>
      </c>
      <c r="B61" s="713"/>
      <c r="C61" s="713"/>
      <c r="D61" s="713"/>
      <c r="E61" s="713"/>
      <c r="F61" s="713"/>
      <c r="G61" s="713"/>
      <c r="H61" s="713"/>
      <c r="I61" s="713"/>
    </row>
    <row r="62" spans="1:9" ht="19.5" customHeight="1">
      <c r="A62" s="713"/>
      <c r="B62" s="713"/>
      <c r="C62" s="713"/>
      <c r="D62" s="713"/>
      <c r="E62" s="713"/>
      <c r="F62" s="713"/>
      <c r="G62" s="713"/>
      <c r="H62" s="713"/>
      <c r="I62" s="713"/>
    </row>
    <row r="63" ht="19.5" customHeight="1">
      <c r="A63" s="12"/>
    </row>
    <row r="64" ht="19.5" customHeight="1">
      <c r="I64" s="3" t="s">
        <v>341</v>
      </c>
    </row>
    <row r="65" ht="19.5" customHeight="1"/>
    <row r="66" ht="19.5" customHeight="1"/>
    <row r="67" ht="19.5" customHeight="1"/>
    <row r="68" ht="19.5" customHeight="1">
      <c r="B68" s="1" t="s">
        <v>171</v>
      </c>
    </row>
    <row r="69" ht="19.5" customHeight="1"/>
    <row r="70" ht="19.5" customHeight="1"/>
    <row r="71" ht="19.5" customHeight="1"/>
    <row r="72" ht="19.5" customHeight="1"/>
    <row r="73" ht="24" customHeight="1">
      <c r="E73" s="7" t="s">
        <v>44</v>
      </c>
    </row>
    <row r="74" ht="24" customHeight="1">
      <c r="E74" s="7"/>
    </row>
    <row r="75" ht="19.5" customHeight="1"/>
    <row r="76" ht="18.75" customHeight="1">
      <c r="A76" s="111" t="s">
        <v>584</v>
      </c>
    </row>
    <row r="77" ht="19.5" customHeight="1">
      <c r="A77" s="111" t="s">
        <v>585</v>
      </c>
    </row>
    <row r="78" ht="19.5" customHeight="1">
      <c r="A78" s="111" t="s">
        <v>586</v>
      </c>
    </row>
    <row r="79" ht="19.5" customHeight="1">
      <c r="A79" s="111" t="s">
        <v>587</v>
      </c>
    </row>
    <row r="80" ht="19.5" customHeight="1">
      <c r="A80" s="111"/>
    </row>
    <row r="81" ht="19.5" customHeight="1"/>
    <row r="82" ht="19.5" customHeight="1"/>
    <row r="83" spans="1:9" ht="19.5" customHeight="1">
      <c r="A83" s="436" t="s">
        <v>592</v>
      </c>
      <c r="B83" s="436"/>
      <c r="C83" s="436"/>
      <c r="I83" s="3"/>
    </row>
    <row r="84" ht="19.5" customHeight="1"/>
    <row r="85" spans="5:9" ht="19.5" customHeight="1">
      <c r="E85" s="32" t="s">
        <v>342</v>
      </c>
      <c r="F85" s="712"/>
      <c r="G85" s="712"/>
      <c r="H85" s="712"/>
      <c r="I85" s="712"/>
    </row>
    <row r="86" spans="5:9" ht="19.5" customHeight="1">
      <c r="E86" s="32"/>
      <c r="F86" s="712"/>
      <c r="G86" s="712"/>
      <c r="H86" s="712"/>
      <c r="I86" s="712"/>
    </row>
    <row r="87" spans="5:9" ht="19.5" customHeight="1">
      <c r="E87" s="32" t="s">
        <v>343</v>
      </c>
      <c r="F87" s="712"/>
      <c r="G87" s="712"/>
      <c r="H87" s="712"/>
      <c r="I87" s="712"/>
    </row>
    <row r="88" spans="5:9" ht="27.75" customHeight="1">
      <c r="E88" s="32" t="s">
        <v>227</v>
      </c>
      <c r="F88" s="712"/>
      <c r="G88" s="712"/>
      <c r="H88" s="712"/>
      <c r="I88" s="712"/>
    </row>
    <row r="89" ht="19.5" customHeight="1"/>
    <row r="90" ht="19.5" customHeight="1"/>
  </sheetData>
  <sheetProtection/>
  <mergeCells count="16">
    <mergeCell ref="E54:I54"/>
    <mergeCell ref="E55:I55"/>
    <mergeCell ref="E56:I56"/>
    <mergeCell ref="A19:C19"/>
    <mergeCell ref="F21:I21"/>
    <mergeCell ref="F22:I22"/>
    <mergeCell ref="F23:I23"/>
    <mergeCell ref="F24:I24"/>
    <mergeCell ref="A51:C51"/>
    <mergeCell ref="G57:I57"/>
    <mergeCell ref="A83:C83"/>
    <mergeCell ref="F85:I85"/>
    <mergeCell ref="F86:I86"/>
    <mergeCell ref="F87:I87"/>
    <mergeCell ref="F88:I88"/>
    <mergeCell ref="A61:I62"/>
  </mergeCells>
  <printOptions horizontalCentered="1"/>
  <pageMargins left="0.5905511811023623" right="0.3937007874015748" top="0.5905511811023623" bottom="0.5905511811023623" header="0.5118110236220472" footer="0.5118110236220472"/>
  <pageSetup blackAndWhite="1" horizontalDpi="600" verticalDpi="600" orientation="portrait" paperSize="9" r:id="rId2"/>
  <rowBreaks count="2" manualBreakCount="2">
    <brk id="25" max="8" man="1"/>
    <brk id="63" max="8" man="1"/>
  </rowBreaks>
  <drawing r:id="rId1"/>
</worksheet>
</file>

<file path=xl/worksheets/sheet19.xml><?xml version="1.0" encoding="utf-8"?>
<worksheet xmlns="http://schemas.openxmlformats.org/spreadsheetml/2006/main" xmlns:r="http://schemas.openxmlformats.org/officeDocument/2006/relationships">
  <dimension ref="A2:I98"/>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111" customWidth="1"/>
  </cols>
  <sheetData>
    <row r="1" ht="19.5" customHeight="1"/>
    <row r="2" spans="7:9" ht="19.5" customHeight="1">
      <c r="G2" s="436" t="s">
        <v>592</v>
      </c>
      <c r="H2" s="436"/>
      <c r="I2" s="436"/>
    </row>
    <row r="3" ht="19.5" customHeight="1"/>
    <row r="4" ht="19.5" customHeight="1"/>
    <row r="5" ht="19.5" customHeight="1"/>
    <row r="6" ht="19.5" customHeight="1"/>
    <row r="7" ht="19.5" customHeight="1"/>
    <row r="8" ht="24" customHeight="1">
      <c r="E8" s="130" t="s">
        <v>629</v>
      </c>
    </row>
    <row r="9" ht="19.5" customHeight="1"/>
    <row r="10" ht="19.5" customHeight="1"/>
    <row r="11" ht="19.5" customHeight="1"/>
    <row r="12" ht="19.5" customHeight="1"/>
    <row r="13" ht="19.5" customHeight="1"/>
    <row r="14" spans="1:4" ht="19.5" customHeight="1">
      <c r="A14" s="111" t="s">
        <v>627</v>
      </c>
      <c r="B14" s="715"/>
      <c r="C14" s="715"/>
      <c r="D14" s="111" t="s">
        <v>626</v>
      </c>
    </row>
    <row r="15" ht="19.5" customHeight="1">
      <c r="A15" s="111" t="s">
        <v>630</v>
      </c>
    </row>
    <row r="16" ht="19.5" customHeight="1"/>
    <row r="17" ht="19.5" customHeight="1"/>
    <row r="18" ht="19.5" customHeight="1"/>
    <row r="19" ht="19.5" customHeight="1"/>
    <row r="20" ht="19.5" customHeight="1"/>
    <row r="21" spans="4:9" ht="19.5" customHeight="1">
      <c r="D21" s="132" t="s">
        <v>669</v>
      </c>
      <c r="E21" s="712"/>
      <c r="F21" s="712"/>
      <c r="G21" s="712"/>
      <c r="H21" s="712"/>
      <c r="I21" s="712"/>
    </row>
    <row r="22" spans="4:9" ht="19.5" customHeight="1">
      <c r="D22" s="132"/>
      <c r="E22" s="712"/>
      <c r="F22" s="712"/>
      <c r="G22" s="712"/>
      <c r="H22" s="712"/>
      <c r="I22" s="712"/>
    </row>
    <row r="23" spans="4:9" ht="19.5" customHeight="1">
      <c r="D23" s="132" t="s">
        <v>670</v>
      </c>
      <c r="E23" s="712"/>
      <c r="F23" s="712"/>
      <c r="G23" s="712"/>
      <c r="H23" s="712"/>
      <c r="I23" s="712"/>
    </row>
    <row r="24" ht="19.5" customHeight="1"/>
    <row r="25" ht="19.5" customHeight="1">
      <c r="I25" s="131"/>
    </row>
    <row r="26" spans="7:9" ht="19.5" customHeight="1">
      <c r="G26" s="436" t="s">
        <v>592</v>
      </c>
      <c r="H26" s="436"/>
      <c r="I26" s="436"/>
    </row>
    <row r="27" ht="19.5" customHeight="1"/>
    <row r="28" ht="19.5" customHeight="1"/>
    <row r="29" ht="19.5" customHeight="1"/>
    <row r="30" ht="19.5" customHeight="1"/>
    <row r="31" ht="19.5" customHeight="1"/>
    <row r="32" ht="24" customHeight="1">
      <c r="E32" s="130" t="s">
        <v>631</v>
      </c>
    </row>
    <row r="33" ht="19.5" customHeight="1"/>
    <row r="34" ht="19.5" customHeight="1"/>
    <row r="35" ht="19.5" customHeight="1"/>
    <row r="36" ht="19.5" customHeight="1"/>
    <row r="37" ht="19.5" customHeight="1"/>
    <row r="38" spans="1:4" ht="19.5" customHeight="1">
      <c r="A38" s="111" t="s">
        <v>627</v>
      </c>
      <c r="B38" s="715"/>
      <c r="C38" s="715"/>
      <c r="D38" s="111" t="s">
        <v>626</v>
      </c>
    </row>
    <row r="39" ht="19.5" customHeight="1">
      <c r="A39" s="111" t="s">
        <v>632</v>
      </c>
    </row>
    <row r="40" ht="19.5" customHeight="1"/>
    <row r="41" ht="19.5" customHeight="1"/>
    <row r="42" ht="19.5" customHeight="1"/>
    <row r="43" ht="19.5" customHeight="1"/>
    <row r="44" ht="19.5" customHeight="1"/>
    <row r="45" spans="4:9" ht="19.5" customHeight="1">
      <c r="D45" s="132" t="s">
        <v>669</v>
      </c>
      <c r="E45" s="712"/>
      <c r="F45" s="712"/>
      <c r="G45" s="712"/>
      <c r="H45" s="712"/>
      <c r="I45" s="712"/>
    </row>
    <row r="46" spans="4:9" ht="19.5" customHeight="1">
      <c r="D46" s="132"/>
      <c r="E46" s="712"/>
      <c r="F46" s="712"/>
      <c r="G46" s="712"/>
      <c r="H46" s="712"/>
      <c r="I46" s="712"/>
    </row>
    <row r="47" spans="4:9" ht="19.5" customHeight="1">
      <c r="D47" s="132" t="s">
        <v>670</v>
      </c>
      <c r="E47" s="712"/>
      <c r="F47" s="712"/>
      <c r="G47" s="712"/>
      <c r="H47" s="712"/>
      <c r="I47" s="712"/>
    </row>
    <row r="48" ht="19.5" customHeight="1">
      <c r="I48" s="131"/>
    </row>
    <row r="49" ht="19.5" customHeight="1"/>
    <row r="50" spans="7:9" ht="19.5" customHeight="1">
      <c r="G50" s="436" t="s">
        <v>592</v>
      </c>
      <c r="H50" s="436"/>
      <c r="I50" s="436"/>
    </row>
    <row r="51" ht="19.5" customHeight="1"/>
    <row r="52" ht="19.5" customHeight="1"/>
    <row r="53" ht="19.5" customHeight="1"/>
    <row r="54" ht="24" customHeight="1">
      <c r="E54" s="130" t="s">
        <v>628</v>
      </c>
    </row>
    <row r="55" ht="19.5" customHeight="1"/>
    <row r="56" ht="19.5" customHeight="1"/>
    <row r="57" ht="19.5" customHeight="1"/>
    <row r="58" spans="1:4" ht="19.5" customHeight="1">
      <c r="A58" s="111" t="s">
        <v>627</v>
      </c>
      <c r="B58" s="715"/>
      <c r="C58" s="715"/>
      <c r="D58" s="111" t="s">
        <v>626</v>
      </c>
    </row>
    <row r="59" ht="19.5" customHeight="1">
      <c r="A59" s="111" t="s">
        <v>625</v>
      </c>
    </row>
    <row r="60" ht="19.5" customHeight="1"/>
    <row r="61" ht="19.5" customHeight="1"/>
    <row r="62" spans="2:9" ht="30" customHeight="1">
      <c r="B62" s="129" t="s">
        <v>624</v>
      </c>
      <c r="C62" s="127"/>
      <c r="D62" s="127"/>
      <c r="E62" s="128"/>
      <c r="F62" s="129" t="s">
        <v>623</v>
      </c>
      <c r="G62" s="128"/>
      <c r="H62" s="127"/>
      <c r="I62" s="126"/>
    </row>
    <row r="63" spans="1:9" ht="34.5" customHeight="1">
      <c r="A63" s="123">
        <v>1</v>
      </c>
      <c r="B63" s="716"/>
      <c r="C63" s="717"/>
      <c r="D63" s="717"/>
      <c r="E63" s="718"/>
      <c r="F63" s="719"/>
      <c r="G63" s="720"/>
      <c r="H63" s="721"/>
      <c r="I63" s="122"/>
    </row>
    <row r="64" spans="1:9" ht="34.5" customHeight="1">
      <c r="A64" s="123">
        <v>2</v>
      </c>
      <c r="B64" s="716"/>
      <c r="C64" s="717"/>
      <c r="D64" s="717"/>
      <c r="E64" s="718"/>
      <c r="F64" s="719"/>
      <c r="G64" s="720"/>
      <c r="H64" s="721"/>
      <c r="I64" s="122"/>
    </row>
    <row r="65" spans="1:9" ht="34.5" customHeight="1">
      <c r="A65" s="123">
        <v>3</v>
      </c>
      <c r="B65" s="716"/>
      <c r="C65" s="717"/>
      <c r="D65" s="717"/>
      <c r="E65" s="718"/>
      <c r="F65" s="719"/>
      <c r="G65" s="720"/>
      <c r="H65" s="721"/>
      <c r="I65" s="122"/>
    </row>
    <row r="66" spans="1:9" ht="34.5" customHeight="1">
      <c r="A66" s="123">
        <v>4</v>
      </c>
      <c r="B66" s="716"/>
      <c r="C66" s="717"/>
      <c r="D66" s="717"/>
      <c r="E66" s="718"/>
      <c r="F66" s="719"/>
      <c r="G66" s="720"/>
      <c r="H66" s="721"/>
      <c r="I66" s="122"/>
    </row>
    <row r="67" spans="1:9" ht="34.5" customHeight="1">
      <c r="A67" s="123">
        <v>5</v>
      </c>
      <c r="B67" s="716"/>
      <c r="C67" s="717"/>
      <c r="D67" s="717"/>
      <c r="E67" s="718"/>
      <c r="F67" s="719"/>
      <c r="G67" s="720"/>
      <c r="H67" s="721"/>
      <c r="I67" s="122"/>
    </row>
    <row r="68" spans="1:9" ht="34.5" customHeight="1">
      <c r="A68" s="123">
        <v>6</v>
      </c>
      <c r="B68" s="716"/>
      <c r="C68" s="717"/>
      <c r="D68" s="717"/>
      <c r="E68" s="718"/>
      <c r="F68" s="719"/>
      <c r="G68" s="720"/>
      <c r="H68" s="721"/>
      <c r="I68" s="122"/>
    </row>
    <row r="69" spans="1:9" ht="34.5" customHeight="1">
      <c r="A69" s="123">
        <v>7</v>
      </c>
      <c r="B69" s="716"/>
      <c r="C69" s="717"/>
      <c r="D69" s="717"/>
      <c r="E69" s="718"/>
      <c r="F69" s="719"/>
      <c r="G69" s="720"/>
      <c r="H69" s="721"/>
      <c r="I69" s="122"/>
    </row>
    <row r="70" spans="1:9" ht="34.5" customHeight="1">
      <c r="A70" s="123">
        <v>8</v>
      </c>
      <c r="B70" s="716"/>
      <c r="C70" s="717"/>
      <c r="D70" s="717"/>
      <c r="E70" s="718"/>
      <c r="F70" s="719"/>
      <c r="G70" s="720"/>
      <c r="H70" s="721"/>
      <c r="I70" s="122"/>
    </row>
    <row r="71" spans="1:9" ht="34.5" customHeight="1">
      <c r="A71" s="123">
        <v>9</v>
      </c>
      <c r="B71" s="716"/>
      <c r="C71" s="717"/>
      <c r="D71" s="717"/>
      <c r="E71" s="718"/>
      <c r="F71" s="719"/>
      <c r="G71" s="720"/>
      <c r="H71" s="721"/>
      <c r="I71" s="122"/>
    </row>
    <row r="72" spans="1:9" ht="34.5" customHeight="1">
      <c r="A72" s="123">
        <v>10</v>
      </c>
      <c r="B72" s="716"/>
      <c r="C72" s="717"/>
      <c r="D72" s="717"/>
      <c r="E72" s="718"/>
      <c r="F72" s="719"/>
      <c r="G72" s="720"/>
      <c r="H72" s="721"/>
      <c r="I72" s="122"/>
    </row>
    <row r="73" ht="19.5" customHeight="1"/>
    <row r="74" ht="19.5" customHeight="1">
      <c r="A74" s="111" t="s">
        <v>622</v>
      </c>
    </row>
    <row r="75" ht="19.5" customHeight="1">
      <c r="A75" s="111" t="s">
        <v>621</v>
      </c>
    </row>
    <row r="76" ht="19.5" customHeight="1">
      <c r="I76" s="131"/>
    </row>
    <row r="77" spans="7:9" ht="19.5" customHeight="1">
      <c r="G77" s="436" t="s">
        <v>592</v>
      </c>
      <c r="H77" s="436"/>
      <c r="I77" s="436"/>
    </row>
    <row r="78" ht="19.5" customHeight="1"/>
    <row r="79" ht="19.5" customHeight="1"/>
    <row r="80" ht="19.5" customHeight="1"/>
    <row r="81" ht="19.5" customHeight="1"/>
    <row r="82" ht="19.5" customHeight="1"/>
    <row r="83" ht="24" customHeight="1">
      <c r="E83" s="130" t="s">
        <v>633</v>
      </c>
    </row>
    <row r="84" ht="19.5" customHeight="1"/>
    <row r="85" ht="19.5" customHeight="1"/>
    <row r="86" ht="19.5" customHeight="1"/>
    <row r="87" ht="19.5" customHeight="1"/>
    <row r="88" ht="19.5" customHeight="1"/>
    <row r="89" spans="1:4" ht="19.5" customHeight="1">
      <c r="A89" s="111" t="s">
        <v>627</v>
      </c>
      <c r="B89" s="715"/>
      <c r="C89" s="715"/>
      <c r="D89" s="111" t="s">
        <v>626</v>
      </c>
    </row>
    <row r="90" ht="19.5" customHeight="1">
      <c r="A90" s="111" t="s">
        <v>634</v>
      </c>
    </row>
    <row r="91" ht="19.5" customHeight="1"/>
    <row r="92" ht="19.5" customHeight="1"/>
    <row r="93" ht="19.5" customHeight="1"/>
    <row r="94" ht="19.5" customHeight="1"/>
    <row r="95" ht="19.5" customHeight="1"/>
    <row r="96" spans="4:9" ht="19.5" customHeight="1">
      <c r="D96" s="132" t="s">
        <v>669</v>
      </c>
      <c r="E96" s="712"/>
      <c r="F96" s="712"/>
      <c r="G96" s="712"/>
      <c r="H96" s="712"/>
      <c r="I96" s="712"/>
    </row>
    <row r="97" spans="4:9" ht="19.5" customHeight="1">
      <c r="D97" s="132"/>
      <c r="E97" s="712"/>
      <c r="F97" s="712"/>
      <c r="G97" s="712"/>
      <c r="H97" s="712"/>
      <c r="I97" s="712"/>
    </row>
    <row r="98" spans="4:9" ht="19.5" customHeight="1">
      <c r="D98" s="132" t="s">
        <v>670</v>
      </c>
      <c r="E98" s="712"/>
      <c r="F98" s="712"/>
      <c r="G98" s="712"/>
      <c r="H98" s="712"/>
      <c r="I98" s="712"/>
    </row>
  </sheetData>
  <sheetProtection/>
  <mergeCells count="37">
    <mergeCell ref="F66:H66"/>
    <mergeCell ref="F69:H69"/>
    <mergeCell ref="B65:E65"/>
    <mergeCell ref="F65:H65"/>
    <mergeCell ref="B66:E66"/>
    <mergeCell ref="G50:I50"/>
    <mergeCell ref="B58:C58"/>
    <mergeCell ref="B63:E63"/>
    <mergeCell ref="F63:H63"/>
    <mergeCell ref="B64:E64"/>
    <mergeCell ref="F64:H64"/>
    <mergeCell ref="F70:H70"/>
    <mergeCell ref="B71:E71"/>
    <mergeCell ref="F71:H71"/>
    <mergeCell ref="B72:E72"/>
    <mergeCell ref="F72:H72"/>
    <mergeCell ref="B67:E67"/>
    <mergeCell ref="F67:H67"/>
    <mergeCell ref="B68:E68"/>
    <mergeCell ref="F68:H68"/>
    <mergeCell ref="B69:E69"/>
    <mergeCell ref="G2:I2"/>
    <mergeCell ref="B14:C14"/>
    <mergeCell ref="E21:I21"/>
    <mergeCell ref="E22:I22"/>
    <mergeCell ref="E23:I23"/>
    <mergeCell ref="G26:I26"/>
    <mergeCell ref="E96:I96"/>
    <mergeCell ref="E97:I97"/>
    <mergeCell ref="E98:I98"/>
    <mergeCell ref="G77:I77"/>
    <mergeCell ref="B38:C38"/>
    <mergeCell ref="B89:C89"/>
    <mergeCell ref="E45:I45"/>
    <mergeCell ref="E46:I46"/>
    <mergeCell ref="E47:I47"/>
    <mergeCell ref="B70:E70"/>
  </mergeCells>
  <printOptions horizontalCentered="1"/>
  <pageMargins left="0.7874015748031497" right="0.7874015748031497" top="0.984251968503937" bottom="0.984251968503937" header="0.5118110236220472" footer="0.5118110236220472"/>
  <pageSetup blackAndWhite="1" horizontalDpi="600" verticalDpi="600" orientation="portrait" paperSize="9" r:id="rId1"/>
  <rowBreaks count="3" manualBreakCount="3">
    <brk id="24" max="255" man="1"/>
    <brk id="48" max="8" man="1"/>
    <brk id="75" max="8" man="1"/>
  </rowBreaks>
</worksheet>
</file>

<file path=xl/worksheets/sheet2.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1">
      <selection activeCell="A1" sqref="A1"/>
    </sheetView>
  </sheetViews>
  <sheetFormatPr defaultColWidth="9.00390625" defaultRowHeight="13.5"/>
  <cols>
    <col min="1" max="8" width="9.00390625" style="1" customWidth="1"/>
    <col min="9" max="9" width="9.125" style="1" customWidth="1"/>
    <col min="10" max="16384" width="9.00390625" style="1" customWidth="1"/>
  </cols>
  <sheetData>
    <row r="1" spans="7:9" ht="19.5" customHeight="1">
      <c r="G1" s="436" t="s">
        <v>592</v>
      </c>
      <c r="H1" s="436"/>
      <c r="I1" s="436"/>
    </row>
    <row r="2" ht="19.5" customHeight="1">
      <c r="E2" s="9"/>
    </row>
    <row r="3" ht="19.5" customHeight="1">
      <c r="A3" s="6" t="s">
        <v>216</v>
      </c>
    </row>
    <row r="4" ht="19.5" customHeight="1"/>
    <row r="5" spans="3:9" ht="19.5" customHeight="1">
      <c r="C5" s="33" t="s">
        <v>347</v>
      </c>
      <c r="D5" s="437"/>
      <c r="E5" s="437"/>
      <c r="F5" s="437"/>
      <c r="G5" s="437"/>
      <c r="H5" s="437"/>
      <c r="I5" s="437"/>
    </row>
    <row r="6" spans="3:9" ht="19.5" customHeight="1">
      <c r="C6" s="33" t="s">
        <v>348</v>
      </c>
      <c r="D6" s="437"/>
      <c r="E6" s="437"/>
      <c r="F6" s="437"/>
      <c r="G6" s="437"/>
      <c r="H6" s="437"/>
      <c r="I6" s="437"/>
    </row>
    <row r="7" spans="3:9" ht="19.5" customHeight="1">
      <c r="C7" s="33" t="s">
        <v>96</v>
      </c>
      <c r="D7" s="437"/>
      <c r="E7" s="437"/>
      <c r="F7" s="437"/>
      <c r="G7" s="437"/>
      <c r="H7" s="437"/>
      <c r="I7" s="437"/>
    </row>
    <row r="8" spans="3:9" ht="19.5" customHeight="1">
      <c r="C8" s="33" t="s">
        <v>349</v>
      </c>
      <c r="D8" s="437"/>
      <c r="E8" s="437"/>
      <c r="F8" s="437"/>
      <c r="G8" s="437"/>
      <c r="H8" s="437"/>
      <c r="I8" s="437"/>
    </row>
    <row r="9" spans="1:9" ht="19.5" customHeight="1">
      <c r="A9" s="438" t="s">
        <v>223</v>
      </c>
      <c r="B9" s="438"/>
      <c r="C9" s="438"/>
      <c r="D9" s="438"/>
      <c r="E9" s="439"/>
      <c r="F9" s="439"/>
      <c r="G9" s="439"/>
      <c r="H9" s="439"/>
      <c r="I9" s="439"/>
    </row>
    <row r="10" ht="19.5" customHeight="1"/>
    <row r="12" spans="1:9" ht="19.5" customHeight="1">
      <c r="A12" s="435" t="s">
        <v>302</v>
      </c>
      <c r="B12" s="435"/>
      <c r="C12" s="435"/>
      <c r="D12" s="435"/>
      <c r="E12" s="435"/>
      <c r="F12" s="435"/>
      <c r="G12" s="435"/>
      <c r="H12" s="435"/>
      <c r="I12" s="435"/>
    </row>
    <row r="13" ht="18.75">
      <c r="E13" s="34"/>
    </row>
    <row r="14" ht="19.5" customHeight="1"/>
    <row r="15" ht="19.5" customHeight="1">
      <c r="A15" s="1" t="s">
        <v>304</v>
      </c>
    </row>
    <row r="16" ht="19.5" customHeight="1">
      <c r="A16" s="1" t="s">
        <v>303</v>
      </c>
    </row>
    <row r="17" ht="19.5" customHeight="1"/>
    <row r="18" ht="19.5" customHeight="1"/>
    <row r="19" ht="19.5" customHeight="1">
      <c r="E19" s="11" t="s">
        <v>10</v>
      </c>
    </row>
    <row r="20" ht="19.5" customHeight="1"/>
    <row r="21" ht="19.5" customHeight="1">
      <c r="A21" s="1" t="s">
        <v>97</v>
      </c>
    </row>
    <row r="22" ht="19.5" customHeight="1"/>
    <row r="23" spans="1:9" ht="19.5" customHeight="1">
      <c r="A23" s="440" t="s">
        <v>636</v>
      </c>
      <c r="B23" s="440"/>
      <c r="C23" s="437"/>
      <c r="D23" s="437"/>
      <c r="E23" s="437"/>
      <c r="F23" s="437"/>
      <c r="G23" s="437"/>
      <c r="H23" s="437"/>
      <c r="I23" s="437"/>
    </row>
    <row r="24" spans="1:9" ht="19.5" customHeight="1">
      <c r="A24" s="440" t="s">
        <v>348</v>
      </c>
      <c r="B24" s="440"/>
      <c r="C24" s="437"/>
      <c r="D24" s="437"/>
      <c r="E24" s="437"/>
      <c r="F24" s="437"/>
      <c r="G24" s="437"/>
      <c r="H24" s="437"/>
      <c r="I24" s="437"/>
    </row>
    <row r="25" spans="1:9" ht="19.5" customHeight="1">
      <c r="A25" s="440" t="s">
        <v>349</v>
      </c>
      <c r="B25" s="440"/>
      <c r="C25" s="437"/>
      <c r="D25" s="437"/>
      <c r="E25" s="437"/>
      <c r="F25" s="437"/>
      <c r="G25" s="437"/>
      <c r="H25" s="437"/>
      <c r="I25" s="437"/>
    </row>
    <row r="26" ht="19.5" customHeight="1"/>
    <row r="28" spans="1:9" ht="12.75">
      <c r="A28" s="1" t="s">
        <v>98</v>
      </c>
      <c r="B28" s="12"/>
      <c r="C28" s="12"/>
      <c r="D28" s="12"/>
      <c r="E28" s="12"/>
      <c r="F28" s="12"/>
      <c r="G28" s="12"/>
      <c r="H28" s="12"/>
      <c r="I28" s="12"/>
    </row>
    <row r="29" spans="2:9" ht="12.75">
      <c r="B29" s="12"/>
      <c r="C29" s="12"/>
      <c r="D29" s="12"/>
      <c r="E29" s="12"/>
      <c r="F29" s="12"/>
      <c r="G29" s="12"/>
      <c r="H29" s="12"/>
      <c r="I29" s="12"/>
    </row>
    <row r="30" spans="1:9" ht="12.75">
      <c r="A30" s="1" t="s">
        <v>305</v>
      </c>
      <c r="H30" s="12"/>
      <c r="I30" s="12"/>
    </row>
    <row r="31" spans="2:9" ht="12.75">
      <c r="B31" s="12"/>
      <c r="C31" s="12"/>
      <c r="D31" s="12"/>
      <c r="E31" s="12"/>
      <c r="F31" s="12"/>
      <c r="G31" s="12"/>
      <c r="H31" s="12"/>
      <c r="I31" s="12"/>
    </row>
    <row r="32" spans="2:9" ht="12.75">
      <c r="B32" s="12"/>
      <c r="C32" s="12"/>
      <c r="D32" s="12"/>
      <c r="E32" s="12"/>
      <c r="F32" s="12"/>
      <c r="G32" s="12"/>
      <c r="H32" s="12"/>
      <c r="I32" s="12"/>
    </row>
    <row r="33" spans="2:9" ht="12.75">
      <c r="B33" s="12"/>
      <c r="C33" s="12"/>
      <c r="D33" s="12"/>
      <c r="E33" s="12"/>
      <c r="F33" s="12"/>
      <c r="G33" s="12"/>
      <c r="H33" s="12"/>
      <c r="I33" s="12"/>
    </row>
    <row r="34" ht="12.75">
      <c r="G34" s="12"/>
    </row>
    <row r="35" spans="1:9" ht="12.75">
      <c r="A35" s="1" t="s">
        <v>99</v>
      </c>
      <c r="B35" s="12"/>
      <c r="C35" s="12"/>
      <c r="D35" s="12"/>
      <c r="E35" s="12"/>
      <c r="F35" s="12"/>
      <c r="G35" s="12"/>
      <c r="H35" s="12"/>
      <c r="I35" s="12"/>
    </row>
    <row r="36" spans="2:9" ht="12.75">
      <c r="B36" s="12"/>
      <c r="C36" s="12"/>
      <c r="D36" s="12"/>
      <c r="E36" s="12"/>
      <c r="F36" s="12"/>
      <c r="G36" s="12"/>
      <c r="H36" s="12"/>
      <c r="I36" s="12"/>
    </row>
    <row r="37" spans="1:9" ht="12.75">
      <c r="A37" s="1" t="s">
        <v>107</v>
      </c>
      <c r="H37" s="12"/>
      <c r="I37" s="12"/>
    </row>
    <row r="38" spans="8:9" ht="12.75">
      <c r="H38" s="12"/>
      <c r="I38" s="12"/>
    </row>
    <row r="39" spans="8:9" ht="12.75">
      <c r="H39" s="12"/>
      <c r="I39" s="12"/>
    </row>
    <row r="40" spans="8:9" ht="12.75">
      <c r="H40" s="12"/>
      <c r="I40" s="12"/>
    </row>
    <row r="41" ht="12.75">
      <c r="A41" s="1" t="s">
        <v>100</v>
      </c>
    </row>
  </sheetData>
  <sheetProtection/>
  <mergeCells count="14">
    <mergeCell ref="A23:B23"/>
    <mergeCell ref="A24:B24"/>
    <mergeCell ref="A25:B25"/>
    <mergeCell ref="C23:I23"/>
    <mergeCell ref="C24:I24"/>
    <mergeCell ref="C25:I25"/>
    <mergeCell ref="A12:I12"/>
    <mergeCell ref="G1:I1"/>
    <mergeCell ref="D5:I5"/>
    <mergeCell ref="D6:I6"/>
    <mergeCell ref="D7:I7"/>
    <mergeCell ref="D8:I8"/>
    <mergeCell ref="A9:D9"/>
    <mergeCell ref="E9:I9"/>
  </mergeCells>
  <printOptions horizontalCentered="1"/>
  <pageMargins left="0.5905511811023623" right="0.3937007874015748" top="0.7874015748031497" bottom="0.7874015748031497" header="0.5118110236220472" footer="0.5118110236220472"/>
  <pageSetup blackAndWhite="1" horizontalDpi="600" verticalDpi="600" orientation="portrait" paperSize="9" scale="104"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I47"/>
  <sheetViews>
    <sheetView showGridLines="0" view="pageBreakPreview" zoomScaleSheetLayoutView="100" zoomScalePageLayoutView="0" workbookViewId="0" topLeftCell="A1">
      <selection activeCell="A1" sqref="A1"/>
    </sheetView>
  </sheetViews>
  <sheetFormatPr defaultColWidth="9.00390625" defaultRowHeight="13.5"/>
  <cols>
    <col min="1" max="8" width="9.00390625" style="14" customWidth="1"/>
    <col min="9" max="9" width="9.125" style="14" customWidth="1"/>
    <col min="10" max="16384" width="9.00390625" style="14" customWidth="1"/>
  </cols>
  <sheetData>
    <row r="1" spans="1:9" ht="15">
      <c r="A1" s="13" t="s">
        <v>11</v>
      </c>
      <c r="B1" s="1"/>
      <c r="C1" s="1"/>
      <c r="D1" s="1"/>
      <c r="E1" s="1"/>
      <c r="F1" s="1"/>
      <c r="G1" s="1"/>
      <c r="H1" s="1"/>
      <c r="I1" s="1"/>
    </row>
    <row r="2" spans="1:9" ht="12.75">
      <c r="A2" s="1"/>
      <c r="B2" s="1"/>
      <c r="C2" s="1"/>
      <c r="D2" s="1"/>
      <c r="E2" s="1"/>
      <c r="F2" s="1"/>
      <c r="G2" s="1"/>
      <c r="H2" s="1"/>
      <c r="I2" s="1"/>
    </row>
    <row r="3" spans="1:9" ht="12.75">
      <c r="A3" s="1" t="s">
        <v>12</v>
      </c>
      <c r="B3" s="1"/>
      <c r="C3" s="1"/>
      <c r="D3" s="1"/>
      <c r="E3" s="1"/>
      <c r="F3" s="1"/>
      <c r="G3" s="1"/>
      <c r="H3" s="1"/>
      <c r="I3" s="1"/>
    </row>
    <row r="4" spans="1:9" ht="12.75">
      <c r="A4" s="1" t="s">
        <v>13</v>
      </c>
      <c r="B4" s="1"/>
      <c r="C4" s="1"/>
      <c r="D4" s="1"/>
      <c r="E4" s="1"/>
      <c r="F4" s="1"/>
      <c r="G4" s="1"/>
      <c r="H4" s="1"/>
      <c r="I4" s="1"/>
    </row>
    <row r="5" spans="1:9" ht="12.75">
      <c r="A5" s="1" t="s">
        <v>276</v>
      </c>
      <c r="B5" s="1"/>
      <c r="C5" s="1"/>
      <c r="D5" s="1"/>
      <c r="E5" s="1"/>
      <c r="F5" s="1"/>
      <c r="G5" s="1"/>
      <c r="H5" s="1"/>
      <c r="I5" s="1"/>
    </row>
    <row r="6" spans="1:9" ht="12.75">
      <c r="A6" s="1" t="s">
        <v>277</v>
      </c>
      <c r="B6" s="1"/>
      <c r="C6" s="1"/>
      <c r="D6" s="1"/>
      <c r="E6" s="1"/>
      <c r="F6" s="1"/>
      <c r="G6" s="1"/>
      <c r="H6" s="1"/>
      <c r="I6" s="1"/>
    </row>
    <row r="7" spans="1:9" ht="12.75">
      <c r="A7" s="1"/>
      <c r="B7" s="1"/>
      <c r="C7" s="1"/>
      <c r="D7" s="1"/>
      <c r="E7" s="1"/>
      <c r="F7" s="1"/>
      <c r="G7" s="1"/>
      <c r="H7" s="1"/>
      <c r="I7" s="1"/>
    </row>
    <row r="8" spans="1:9" ht="12.75">
      <c r="A8" s="1" t="s">
        <v>224</v>
      </c>
      <c r="B8" s="1"/>
      <c r="C8" s="1"/>
      <c r="D8" s="1"/>
      <c r="E8" s="1"/>
      <c r="F8" s="1"/>
      <c r="G8" s="1"/>
      <c r="H8" s="1"/>
      <c r="I8" s="1"/>
    </row>
    <row r="9" spans="1:9" ht="12.75">
      <c r="A9" s="1" t="s">
        <v>225</v>
      </c>
      <c r="B9" s="1"/>
      <c r="C9" s="1"/>
      <c r="D9" s="1"/>
      <c r="E9" s="1"/>
      <c r="F9" s="1"/>
      <c r="G9" s="1"/>
      <c r="H9" s="1"/>
      <c r="I9" s="1"/>
    </row>
    <row r="10" spans="1:9" ht="12.75">
      <c r="A10" s="1" t="s">
        <v>226</v>
      </c>
      <c r="B10" s="1"/>
      <c r="C10" s="1"/>
      <c r="D10" s="1"/>
      <c r="E10" s="1"/>
      <c r="F10" s="1"/>
      <c r="G10" s="1"/>
      <c r="H10" s="1"/>
      <c r="I10" s="1"/>
    </row>
    <row r="11" spans="1:9" ht="12.75">
      <c r="A11" s="1"/>
      <c r="B11" s="1"/>
      <c r="C11" s="1"/>
      <c r="D11" s="1"/>
      <c r="E11" s="1"/>
      <c r="F11" s="1"/>
      <c r="G11" s="1"/>
      <c r="H11" s="1"/>
      <c r="I11" s="1"/>
    </row>
    <row r="12" spans="1:9" ht="12.75">
      <c r="A12" s="1" t="s">
        <v>14</v>
      </c>
      <c r="B12" s="1"/>
      <c r="C12" s="1"/>
      <c r="D12" s="1"/>
      <c r="E12" s="1"/>
      <c r="F12" s="1"/>
      <c r="G12" s="1"/>
      <c r="H12" s="1"/>
      <c r="I12" s="1"/>
    </row>
    <row r="13" spans="1:9" ht="12.75">
      <c r="A13" s="1" t="s">
        <v>306</v>
      </c>
      <c r="B13" s="1"/>
      <c r="C13" s="1"/>
      <c r="D13" s="1"/>
      <c r="E13" s="1"/>
      <c r="F13" s="1"/>
      <c r="G13" s="1"/>
      <c r="H13" s="1"/>
      <c r="I13" s="1"/>
    </row>
    <row r="14" spans="1:8" ht="12.75">
      <c r="A14" s="1" t="s">
        <v>337</v>
      </c>
      <c r="B14" s="1"/>
      <c r="C14" s="1"/>
      <c r="D14" s="1"/>
      <c r="E14" s="1"/>
      <c r="F14" s="1"/>
      <c r="G14" s="1"/>
      <c r="H14" s="1"/>
    </row>
    <row r="15" spans="1:8" ht="12.75">
      <c r="A15" s="1" t="s">
        <v>336</v>
      </c>
      <c r="B15" s="1"/>
      <c r="C15" s="1"/>
      <c r="D15" s="1"/>
      <c r="E15" s="1"/>
      <c r="F15" s="1"/>
      <c r="G15" s="1"/>
      <c r="H15" s="1"/>
    </row>
    <row r="16" spans="1:8" ht="12.75">
      <c r="A16" s="1"/>
      <c r="B16" s="1"/>
      <c r="C16" s="1"/>
      <c r="D16" s="1"/>
      <c r="E16" s="1"/>
      <c r="F16" s="1"/>
      <c r="G16" s="1"/>
      <c r="H16" s="1"/>
    </row>
    <row r="17" spans="1:8" ht="12.75">
      <c r="A17" s="12" t="s">
        <v>307</v>
      </c>
      <c r="B17" s="1"/>
      <c r="C17" s="1"/>
      <c r="D17" s="1"/>
      <c r="E17" s="1"/>
      <c r="F17" s="1"/>
      <c r="G17" s="1"/>
      <c r="H17" s="1"/>
    </row>
    <row r="18" spans="1:8" ht="12.75">
      <c r="A18" s="12" t="s">
        <v>308</v>
      </c>
      <c r="B18" s="1"/>
      <c r="C18" s="1"/>
      <c r="D18" s="1"/>
      <c r="E18" s="1"/>
      <c r="F18" s="1"/>
      <c r="G18" s="1"/>
      <c r="H18" s="1"/>
    </row>
    <row r="19" spans="1:8" ht="12.75">
      <c r="A19" s="12" t="s">
        <v>309</v>
      </c>
      <c r="B19" s="12"/>
      <c r="C19" s="12"/>
      <c r="D19" s="12"/>
      <c r="E19" s="12"/>
      <c r="F19" s="12"/>
      <c r="G19" s="12"/>
      <c r="H19" s="12"/>
    </row>
    <row r="20" spans="1:8" ht="12.75">
      <c r="A20" s="12" t="s">
        <v>310</v>
      </c>
      <c r="B20" s="12"/>
      <c r="C20" s="12"/>
      <c r="D20" s="12"/>
      <c r="E20" s="12"/>
      <c r="F20" s="12"/>
      <c r="G20" s="12"/>
      <c r="H20" s="12"/>
    </row>
    <row r="21" spans="1:8" ht="12.75">
      <c r="A21" s="12" t="s">
        <v>311</v>
      </c>
      <c r="B21" s="12"/>
      <c r="C21" s="12"/>
      <c r="D21" s="12"/>
      <c r="E21" s="12"/>
      <c r="F21" s="12"/>
      <c r="G21" s="12"/>
      <c r="H21" s="12"/>
    </row>
    <row r="22" spans="1:8" ht="12.75">
      <c r="A22" s="12" t="s">
        <v>312</v>
      </c>
      <c r="B22" s="12"/>
      <c r="C22" s="12"/>
      <c r="D22" s="12"/>
      <c r="E22" s="12"/>
      <c r="F22" s="12"/>
      <c r="G22" s="12"/>
      <c r="H22" s="12"/>
    </row>
    <row r="23" spans="1:8" ht="12.75">
      <c r="A23" s="12" t="s">
        <v>313</v>
      </c>
      <c r="B23" s="12"/>
      <c r="C23" s="12"/>
      <c r="D23" s="12"/>
      <c r="E23" s="12"/>
      <c r="F23" s="12"/>
      <c r="G23" s="12"/>
      <c r="H23" s="12"/>
    </row>
    <row r="24" spans="1:8" ht="12.75">
      <c r="A24" s="12" t="s">
        <v>314</v>
      </c>
      <c r="B24" s="12"/>
      <c r="C24" s="12"/>
      <c r="D24" s="12"/>
      <c r="E24" s="12"/>
      <c r="F24" s="12"/>
      <c r="G24" s="12"/>
      <c r="H24" s="12"/>
    </row>
    <row r="25" spans="1:8" ht="12.75">
      <c r="A25" s="12" t="s">
        <v>315</v>
      </c>
      <c r="B25" s="1"/>
      <c r="C25" s="1"/>
      <c r="D25" s="1"/>
      <c r="E25" s="1"/>
      <c r="F25" s="1"/>
      <c r="G25" s="1"/>
      <c r="H25" s="1"/>
    </row>
    <row r="26" spans="1:8" ht="12.75">
      <c r="A26" s="12" t="s">
        <v>316</v>
      </c>
      <c r="B26" s="12"/>
      <c r="C26" s="12"/>
      <c r="D26" s="12"/>
      <c r="E26" s="12"/>
      <c r="F26" s="12"/>
      <c r="G26" s="12"/>
      <c r="H26" s="12"/>
    </row>
    <row r="27" spans="1:8" ht="12.75">
      <c r="A27" s="12" t="s">
        <v>317</v>
      </c>
      <c r="B27" s="12"/>
      <c r="C27" s="12"/>
      <c r="D27" s="12"/>
      <c r="E27" s="12"/>
      <c r="F27" s="12"/>
      <c r="G27" s="12"/>
      <c r="H27" s="12"/>
    </row>
    <row r="28" spans="1:8" ht="12.75">
      <c r="A28" s="12" t="s">
        <v>318</v>
      </c>
      <c r="B28" s="12"/>
      <c r="C28" s="12"/>
      <c r="D28" s="12"/>
      <c r="E28" s="12"/>
      <c r="F28" s="12"/>
      <c r="G28" s="12"/>
      <c r="H28" s="12"/>
    </row>
    <row r="29" spans="1:8" ht="12.75">
      <c r="A29" s="12" t="s">
        <v>319</v>
      </c>
      <c r="B29" s="1"/>
      <c r="C29" s="1"/>
      <c r="D29" s="1"/>
      <c r="E29" s="1"/>
      <c r="F29" s="1"/>
      <c r="G29" s="1"/>
      <c r="H29" s="12"/>
    </row>
    <row r="30" spans="1:8" ht="12.75">
      <c r="A30" s="12" t="s">
        <v>320</v>
      </c>
      <c r="B30" s="12"/>
      <c r="C30" s="12"/>
      <c r="D30" s="12"/>
      <c r="E30" s="12"/>
      <c r="F30" s="12"/>
      <c r="G30" s="12"/>
      <c r="H30" s="12"/>
    </row>
    <row r="31" spans="1:8" ht="12.75">
      <c r="A31" s="12" t="s">
        <v>321</v>
      </c>
      <c r="B31" s="12"/>
      <c r="C31" s="12"/>
      <c r="D31" s="12"/>
      <c r="E31" s="12"/>
      <c r="F31" s="12"/>
      <c r="G31" s="12"/>
      <c r="H31" s="1"/>
    </row>
    <row r="32" spans="1:8" ht="12.75">
      <c r="A32" s="12" t="s">
        <v>322</v>
      </c>
      <c r="B32" s="12"/>
      <c r="C32" s="12"/>
      <c r="D32" s="12"/>
      <c r="E32" s="12"/>
      <c r="F32" s="12"/>
      <c r="G32" s="12"/>
      <c r="H32" s="1"/>
    </row>
    <row r="33" spans="1:8" ht="12.75">
      <c r="A33" s="12" t="s">
        <v>323</v>
      </c>
      <c r="B33" s="12"/>
      <c r="C33" s="12"/>
      <c r="D33" s="12"/>
      <c r="E33" s="12"/>
      <c r="F33" s="12"/>
      <c r="G33" s="12"/>
      <c r="H33" s="1"/>
    </row>
    <row r="34" spans="1:8" ht="12.75">
      <c r="A34" s="12" t="s">
        <v>324</v>
      </c>
      <c r="B34" s="12"/>
      <c r="C34" s="12"/>
      <c r="D34" s="12"/>
      <c r="E34" s="12"/>
      <c r="F34" s="12"/>
      <c r="G34" s="12"/>
      <c r="H34" s="12"/>
    </row>
    <row r="35" spans="1:8" ht="12.75">
      <c r="A35" s="12" t="s">
        <v>325</v>
      </c>
      <c r="B35" s="12"/>
      <c r="C35" s="12"/>
      <c r="D35" s="12"/>
      <c r="E35" s="12"/>
      <c r="F35" s="12"/>
      <c r="G35" s="12"/>
      <c r="H35" s="12"/>
    </row>
    <row r="36" spans="1:8" ht="12.75">
      <c r="A36" s="12" t="s">
        <v>326</v>
      </c>
      <c r="B36" s="1"/>
      <c r="C36" s="1"/>
      <c r="D36" s="1"/>
      <c r="E36" s="1"/>
      <c r="F36" s="1"/>
      <c r="G36" s="1"/>
      <c r="H36" s="1"/>
    </row>
    <row r="37" spans="1:8" ht="12.75">
      <c r="A37" s="12" t="s">
        <v>327</v>
      </c>
      <c r="B37" s="12"/>
      <c r="C37" s="12"/>
      <c r="D37" s="12"/>
      <c r="E37" s="12"/>
      <c r="F37" s="12"/>
      <c r="G37" s="12"/>
      <c r="H37" s="12"/>
    </row>
    <row r="38" spans="1:8" ht="12.75">
      <c r="A38" s="12" t="s">
        <v>328</v>
      </c>
      <c r="B38" s="12"/>
      <c r="C38" s="12"/>
      <c r="D38" s="12"/>
      <c r="E38" s="12"/>
      <c r="F38" s="12"/>
      <c r="G38" s="12"/>
      <c r="H38" s="12"/>
    </row>
    <row r="39" spans="1:8" ht="12.75">
      <c r="A39" s="12" t="s">
        <v>329</v>
      </c>
      <c r="B39" s="12"/>
      <c r="C39" s="12"/>
      <c r="D39" s="12"/>
      <c r="E39" s="12"/>
      <c r="F39" s="12"/>
      <c r="G39" s="12"/>
      <c r="H39" s="12"/>
    </row>
    <row r="40" spans="1:8" ht="12.75">
      <c r="A40" s="12" t="s">
        <v>330</v>
      </c>
      <c r="B40" s="12"/>
      <c r="C40" s="12"/>
      <c r="D40" s="12"/>
      <c r="E40" s="12"/>
      <c r="F40" s="12"/>
      <c r="G40" s="12"/>
      <c r="H40" s="12"/>
    </row>
    <row r="41" spans="1:8" ht="12.75">
      <c r="A41" s="12" t="s">
        <v>331</v>
      </c>
      <c r="B41" s="12"/>
      <c r="C41" s="12"/>
      <c r="D41" s="12"/>
      <c r="E41" s="12"/>
      <c r="F41" s="12"/>
      <c r="G41" s="12"/>
      <c r="H41" s="12"/>
    </row>
    <row r="42" spans="1:8" ht="12.75">
      <c r="A42" s="12" t="s">
        <v>332</v>
      </c>
      <c r="B42" s="1"/>
      <c r="C42" s="1"/>
      <c r="D42" s="1"/>
      <c r="E42" s="1"/>
      <c r="F42" s="1"/>
      <c r="G42" s="1"/>
      <c r="H42" s="1"/>
    </row>
    <row r="43" spans="1:8" ht="12.75">
      <c r="A43" s="12" t="s">
        <v>324</v>
      </c>
      <c r="B43" s="1"/>
      <c r="C43" s="1"/>
      <c r="D43" s="1"/>
      <c r="E43" s="1"/>
      <c r="F43" s="1"/>
      <c r="G43" s="1"/>
      <c r="H43" s="1"/>
    </row>
    <row r="44" spans="1:8" ht="12.75">
      <c r="A44" s="12" t="s">
        <v>325</v>
      </c>
      <c r="B44" s="1"/>
      <c r="C44" s="1"/>
      <c r="D44" s="1"/>
      <c r="E44" s="1"/>
      <c r="F44" s="1"/>
      <c r="G44" s="1"/>
      <c r="H44" s="1"/>
    </row>
    <row r="45" spans="1:8" ht="12.75">
      <c r="A45" s="12" t="s">
        <v>333</v>
      </c>
      <c r="B45" s="1"/>
      <c r="C45" s="1"/>
      <c r="D45" s="1"/>
      <c r="E45" s="1"/>
      <c r="F45" s="1"/>
      <c r="G45" s="1"/>
      <c r="H45" s="1"/>
    </row>
    <row r="46" spans="1:8" ht="12.75">
      <c r="A46" s="12" t="s">
        <v>334</v>
      </c>
      <c r="B46" s="1"/>
      <c r="C46" s="1"/>
      <c r="D46" s="1"/>
      <c r="E46" s="1"/>
      <c r="F46" s="1"/>
      <c r="G46" s="1"/>
      <c r="H46" s="1"/>
    </row>
    <row r="47" spans="1:8" ht="12.75">
      <c r="A47" s="12" t="s">
        <v>335</v>
      </c>
      <c r="B47" s="1"/>
      <c r="C47" s="1"/>
      <c r="D47" s="1"/>
      <c r="E47" s="1"/>
      <c r="F47" s="1"/>
      <c r="G47" s="1"/>
      <c r="H47" s="1"/>
    </row>
  </sheetData>
  <sheetProtection/>
  <printOptions/>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42"/>
  <sheetViews>
    <sheetView view="pageBreakPreview" zoomScaleSheetLayoutView="100" zoomScalePageLayoutView="0" workbookViewId="0" topLeftCell="A1">
      <selection activeCell="A1" sqref="A1"/>
    </sheetView>
  </sheetViews>
  <sheetFormatPr defaultColWidth="9.00390625" defaultRowHeight="13.5"/>
  <cols>
    <col min="1" max="12" width="9.00390625" style="110" customWidth="1"/>
    <col min="13" max="16384" width="9.00390625" style="6" customWidth="1"/>
  </cols>
  <sheetData>
    <row r="1" spans="1:12" s="2" customFormat="1" ht="12.75">
      <c r="A1" s="105"/>
      <c r="B1" s="105"/>
      <c r="C1" s="105"/>
      <c r="D1" s="105"/>
      <c r="E1" s="105"/>
      <c r="F1" s="105"/>
      <c r="G1" s="105"/>
      <c r="H1" s="105"/>
      <c r="I1" s="105"/>
      <c r="J1" s="105"/>
      <c r="K1" s="105" t="s">
        <v>108</v>
      </c>
      <c r="L1" s="105"/>
    </row>
    <row r="2" spans="1:12" s="2" customFormat="1" ht="26.25" customHeight="1">
      <c r="A2" s="134" t="s">
        <v>15</v>
      </c>
      <c r="B2" s="106"/>
      <c r="C2" s="106"/>
      <c r="D2" s="106"/>
      <c r="E2" s="106"/>
      <c r="F2" s="106"/>
      <c r="G2" s="106"/>
      <c r="H2" s="106"/>
      <c r="I2" s="106"/>
      <c r="J2" s="106"/>
      <c r="K2" s="106"/>
      <c r="L2" s="105"/>
    </row>
    <row r="3" spans="1:12" s="2" customFormat="1" ht="26.25" customHeight="1">
      <c r="A3" s="134"/>
      <c r="B3" s="106"/>
      <c r="C3" s="106"/>
      <c r="D3" s="106"/>
      <c r="E3" s="106"/>
      <c r="F3" s="106"/>
      <c r="G3" s="106"/>
      <c r="H3" s="106"/>
      <c r="I3" s="106"/>
      <c r="J3" s="106"/>
      <c r="K3" s="106"/>
      <c r="L3" s="105"/>
    </row>
    <row r="4" spans="1:12" s="2" customFormat="1" ht="18.75" customHeight="1">
      <c r="A4" s="135" t="s">
        <v>109</v>
      </c>
      <c r="B4" s="135"/>
      <c r="C4" s="105"/>
      <c r="D4" s="105"/>
      <c r="E4" s="105"/>
      <c r="F4" s="105"/>
      <c r="G4" s="105"/>
      <c r="H4" s="105"/>
      <c r="I4" s="105"/>
      <c r="J4" s="105"/>
      <c r="K4" s="105"/>
      <c r="L4" s="105"/>
    </row>
    <row r="5" spans="1:12" s="2" customFormat="1" ht="30" customHeight="1">
      <c r="A5" s="475"/>
      <c r="B5" s="475"/>
      <c r="C5" s="475"/>
      <c r="D5" s="475"/>
      <c r="E5" s="475"/>
      <c r="F5" s="475"/>
      <c r="G5" s="475"/>
      <c r="H5" s="475"/>
      <c r="I5" s="475"/>
      <c r="J5" s="475"/>
      <c r="K5" s="475"/>
      <c r="L5" s="105"/>
    </row>
    <row r="6" spans="1:12" s="2" customFormat="1" ht="18.75" customHeight="1">
      <c r="A6" s="135" t="s">
        <v>110</v>
      </c>
      <c r="B6" s="105"/>
      <c r="C6" s="105"/>
      <c r="D6" s="105"/>
      <c r="E6" s="105"/>
      <c r="F6" s="105"/>
      <c r="G6" s="105"/>
      <c r="H6" s="105"/>
      <c r="I6" s="105"/>
      <c r="J6" s="105"/>
      <c r="K6" s="105"/>
      <c r="L6" s="105"/>
    </row>
    <row r="7" spans="1:12" s="2" customFormat="1" ht="12.75" customHeight="1">
      <c r="A7" s="135"/>
      <c r="B7" s="105"/>
      <c r="C7" s="105"/>
      <c r="D7" s="105"/>
      <c r="E7" s="105"/>
      <c r="F7" s="105"/>
      <c r="G7" s="105"/>
      <c r="H7" s="105"/>
      <c r="I7" s="105"/>
      <c r="J7" s="105"/>
      <c r="K7" s="105"/>
      <c r="L7" s="105"/>
    </row>
    <row r="8" spans="1:12" s="2" customFormat="1" ht="18.75" customHeight="1" thickBot="1">
      <c r="A8" s="136" t="s">
        <v>114</v>
      </c>
      <c r="B8" s="105"/>
      <c r="C8" s="105"/>
      <c r="D8" s="105"/>
      <c r="E8" s="105"/>
      <c r="F8" s="105"/>
      <c r="G8" s="105"/>
      <c r="H8" s="105"/>
      <c r="I8" s="105"/>
      <c r="J8" s="105"/>
      <c r="K8" s="105"/>
      <c r="L8" s="105"/>
    </row>
    <row r="9" spans="1:12" s="2" customFormat="1" ht="21" customHeight="1">
      <c r="A9" s="441" t="s">
        <v>111</v>
      </c>
      <c r="B9" s="442"/>
      <c r="C9" s="444" t="s">
        <v>112</v>
      </c>
      <c r="D9" s="444"/>
      <c r="E9" s="444"/>
      <c r="F9" s="444"/>
      <c r="G9" s="444"/>
      <c r="H9" s="444"/>
      <c r="I9" s="444"/>
      <c r="J9" s="487"/>
      <c r="K9" s="138"/>
      <c r="L9" s="105"/>
    </row>
    <row r="10" spans="1:12" s="2" customFormat="1" ht="21" customHeight="1" thickBot="1">
      <c r="A10" s="476"/>
      <c r="B10" s="477"/>
      <c r="C10" s="478"/>
      <c r="D10" s="479"/>
      <c r="E10" s="479"/>
      <c r="F10" s="479"/>
      <c r="G10" s="479"/>
      <c r="H10" s="479"/>
      <c r="I10" s="479"/>
      <c r="J10" s="480"/>
      <c r="K10" s="105"/>
      <c r="L10" s="105"/>
    </row>
    <row r="11" spans="1:12" s="2" customFormat="1" ht="9" customHeight="1">
      <c r="A11" s="105"/>
      <c r="B11" s="105"/>
      <c r="C11" s="105"/>
      <c r="D11" s="105"/>
      <c r="E11" s="105"/>
      <c r="F11" s="105"/>
      <c r="G11" s="105"/>
      <c r="H11" s="105"/>
      <c r="I11" s="105"/>
      <c r="J11" s="105"/>
      <c r="K11" s="105"/>
      <c r="L11" s="105"/>
    </row>
    <row r="12" spans="1:12" s="2" customFormat="1" ht="11.25" customHeight="1">
      <c r="A12" s="105"/>
      <c r="B12" s="105"/>
      <c r="C12" s="105"/>
      <c r="D12" s="105"/>
      <c r="E12" s="105"/>
      <c r="F12" s="107"/>
      <c r="G12" s="105"/>
      <c r="H12" s="107"/>
      <c r="I12" s="105"/>
      <c r="J12" s="105"/>
      <c r="K12" s="105"/>
      <c r="L12" s="105"/>
    </row>
    <row r="13" spans="1:12" s="2" customFormat="1" ht="18.75" customHeight="1" thickBot="1">
      <c r="A13" s="136" t="s">
        <v>115</v>
      </c>
      <c r="B13" s="136"/>
      <c r="C13" s="105"/>
      <c r="D13" s="105"/>
      <c r="E13" s="105"/>
      <c r="F13" s="107"/>
      <c r="G13" s="105"/>
      <c r="H13" s="107"/>
      <c r="I13" s="105"/>
      <c r="J13" s="105"/>
      <c r="K13" s="105"/>
      <c r="L13" s="105"/>
    </row>
    <row r="14" spans="1:12" s="2" customFormat="1" ht="21" customHeight="1">
      <c r="A14" s="139" t="s">
        <v>22</v>
      </c>
      <c r="B14" s="140"/>
      <c r="C14" s="443" t="s">
        <v>16</v>
      </c>
      <c r="D14" s="444"/>
      <c r="E14" s="444"/>
      <c r="F14" s="444"/>
      <c r="G14" s="444"/>
      <c r="H14" s="442"/>
      <c r="I14" s="141" t="s">
        <v>118</v>
      </c>
      <c r="J14" s="142" t="s">
        <v>17</v>
      </c>
      <c r="K14" s="137" t="s">
        <v>113</v>
      </c>
      <c r="L14" s="105"/>
    </row>
    <row r="15" spans="1:12" s="2" customFormat="1" ht="21" customHeight="1">
      <c r="A15" s="445" t="s">
        <v>637</v>
      </c>
      <c r="B15" s="446"/>
      <c r="C15" s="447"/>
      <c r="D15" s="448"/>
      <c r="E15" s="448"/>
      <c r="F15" s="448"/>
      <c r="G15" s="448"/>
      <c r="H15" s="449"/>
      <c r="I15" s="143" t="s">
        <v>465</v>
      </c>
      <c r="J15" s="144" t="s">
        <v>18</v>
      </c>
      <c r="K15" s="145"/>
      <c r="L15" s="105"/>
    </row>
    <row r="16" spans="1:12" s="2" customFormat="1" ht="21" customHeight="1" thickBot="1">
      <c r="A16" s="450"/>
      <c r="B16" s="451"/>
      <c r="C16" s="452"/>
      <c r="D16" s="453"/>
      <c r="E16" s="453"/>
      <c r="F16" s="453"/>
      <c r="G16" s="453"/>
      <c r="H16" s="454"/>
      <c r="I16" s="146" t="s">
        <v>465</v>
      </c>
      <c r="J16" s="147" t="s">
        <v>18</v>
      </c>
      <c r="K16" s="148"/>
      <c r="L16" s="105"/>
    </row>
    <row r="17" spans="1:12" s="2" customFormat="1" ht="21" customHeight="1">
      <c r="A17" s="132"/>
      <c r="B17" s="132"/>
      <c r="C17" s="105"/>
      <c r="D17" s="105"/>
      <c r="E17" s="105"/>
      <c r="F17" s="105"/>
      <c r="G17" s="105"/>
      <c r="H17" s="105"/>
      <c r="I17" s="105"/>
      <c r="J17" s="149"/>
      <c r="K17" s="105"/>
      <c r="L17" s="105"/>
    </row>
    <row r="18" spans="1:12" s="2" customFormat="1" ht="11.25" customHeight="1">
      <c r="A18" s="105"/>
      <c r="B18" s="105"/>
      <c r="C18" s="105"/>
      <c r="D18" s="105"/>
      <c r="E18" s="105"/>
      <c r="F18" s="105"/>
      <c r="G18" s="105"/>
      <c r="H18" s="105"/>
      <c r="I18" s="105"/>
      <c r="J18" s="105"/>
      <c r="K18" s="105"/>
      <c r="L18" s="105"/>
    </row>
    <row r="19" spans="1:12" s="2" customFormat="1" ht="18.75" customHeight="1" thickBot="1">
      <c r="A19" s="135" t="s">
        <v>267</v>
      </c>
      <c r="B19" s="105"/>
      <c r="C19" s="105"/>
      <c r="D19" s="105"/>
      <c r="E19" s="105"/>
      <c r="F19" s="105"/>
      <c r="G19" s="105"/>
      <c r="H19" s="105"/>
      <c r="I19" s="105"/>
      <c r="J19" s="105"/>
      <c r="K19" s="105"/>
      <c r="L19" s="105"/>
    </row>
    <row r="20" spans="1:12" s="2" customFormat="1" ht="21" customHeight="1">
      <c r="A20" s="150" t="s">
        <v>268</v>
      </c>
      <c r="B20" s="151" t="s">
        <v>269</v>
      </c>
      <c r="C20" s="468" t="s">
        <v>270</v>
      </c>
      <c r="D20" s="469"/>
      <c r="E20" s="470"/>
      <c r="F20" s="468" t="s">
        <v>271</v>
      </c>
      <c r="G20" s="471"/>
      <c r="H20" s="472"/>
      <c r="I20" s="473" t="s">
        <v>272</v>
      </c>
      <c r="J20" s="105"/>
      <c r="K20" s="105"/>
      <c r="L20" s="105"/>
    </row>
    <row r="21" spans="1:12" s="2" customFormat="1" ht="21" customHeight="1">
      <c r="A21" s="152" t="s">
        <v>238</v>
      </c>
      <c r="B21" s="153"/>
      <c r="C21" s="108" t="s">
        <v>273</v>
      </c>
      <c r="D21" s="108" t="s">
        <v>274</v>
      </c>
      <c r="E21" s="108" t="s">
        <v>589</v>
      </c>
      <c r="F21" s="108" t="s">
        <v>273</v>
      </c>
      <c r="G21" s="154" t="s">
        <v>274</v>
      </c>
      <c r="H21" s="108" t="s">
        <v>589</v>
      </c>
      <c r="I21" s="474"/>
      <c r="J21" s="105"/>
      <c r="K21" s="105"/>
      <c r="L21" s="105"/>
    </row>
    <row r="22" spans="1:12" s="2" customFormat="1" ht="21" customHeight="1">
      <c r="A22" s="445" t="s">
        <v>637</v>
      </c>
      <c r="B22" s="446"/>
      <c r="C22" s="5"/>
      <c r="D22" s="5"/>
      <c r="E22" s="5"/>
      <c r="F22" s="155"/>
      <c r="G22" s="155"/>
      <c r="H22" s="155"/>
      <c r="I22" s="156">
        <f>IF(SUM(C22:H22)=0,"",SUM(C22:H22))</f>
      </c>
      <c r="J22" s="105"/>
      <c r="K22" s="105"/>
      <c r="L22" s="105"/>
    </row>
    <row r="23" spans="1:12" s="2" customFormat="1" ht="21" customHeight="1">
      <c r="A23" s="455"/>
      <c r="B23" s="456"/>
      <c r="C23" s="157"/>
      <c r="D23" s="157"/>
      <c r="E23" s="157"/>
      <c r="F23" s="157"/>
      <c r="G23" s="157"/>
      <c r="H23" s="157"/>
      <c r="I23" s="158">
        <f>IF(SUM(C23:H23)=0,"",SUM(C23:H23))</f>
      </c>
      <c r="J23" s="105"/>
      <c r="K23" s="105"/>
      <c r="L23" s="105"/>
    </row>
    <row r="24" spans="1:12" s="2" customFormat="1" ht="21" customHeight="1" thickBot="1">
      <c r="A24" s="481" t="s">
        <v>275</v>
      </c>
      <c r="B24" s="482"/>
      <c r="C24" s="159">
        <f>IF(C22="","",SUM(C22:C23))</f>
      </c>
      <c r="D24" s="159">
        <f aca="true" t="shared" si="0" ref="D24:I24">IF(D22="","",SUM(D22:D23))</f>
      </c>
      <c r="E24" s="159">
        <f t="shared" si="0"/>
      </c>
      <c r="F24" s="159">
        <f t="shared" si="0"/>
      </c>
      <c r="G24" s="159">
        <f t="shared" si="0"/>
      </c>
      <c r="H24" s="159">
        <f t="shared" si="0"/>
      </c>
      <c r="I24" s="160">
        <f t="shared" si="0"/>
      </c>
      <c r="J24" s="105"/>
      <c r="K24" s="105"/>
      <c r="L24" s="105"/>
    </row>
    <row r="25" spans="1:12" s="2" customFormat="1" ht="21" customHeight="1">
      <c r="A25" s="483" t="s">
        <v>474</v>
      </c>
      <c r="B25" s="483"/>
      <c r="C25" s="483"/>
      <c r="D25" s="483"/>
      <c r="E25" s="483"/>
      <c r="F25" s="483"/>
      <c r="G25" s="483"/>
      <c r="H25" s="483"/>
      <c r="I25" s="483"/>
      <c r="J25" s="484"/>
      <c r="K25" s="484"/>
      <c r="L25" s="105"/>
    </row>
    <row r="26" spans="1:12" s="2" customFormat="1" ht="21" customHeight="1">
      <c r="A26" s="484"/>
      <c r="B26" s="484"/>
      <c r="C26" s="484"/>
      <c r="D26" s="484"/>
      <c r="E26" s="484"/>
      <c r="F26" s="484"/>
      <c r="G26" s="484"/>
      <c r="H26" s="484"/>
      <c r="I26" s="484"/>
      <c r="J26" s="484"/>
      <c r="K26" s="484"/>
      <c r="L26" s="105"/>
    </row>
    <row r="27" spans="1:12" s="2" customFormat="1" ht="18.75" customHeight="1" thickBot="1">
      <c r="A27" s="135" t="s">
        <v>266</v>
      </c>
      <c r="B27" s="105"/>
      <c r="C27" s="105"/>
      <c r="D27" s="105"/>
      <c r="E27" s="105"/>
      <c r="F27" s="105"/>
      <c r="G27" s="105"/>
      <c r="H27" s="105"/>
      <c r="I27" s="105"/>
      <c r="J27" s="105"/>
      <c r="K27" s="105"/>
      <c r="L27" s="105"/>
    </row>
    <row r="28" spans="1:12" s="2" customFormat="1" ht="21" customHeight="1">
      <c r="A28" s="485" t="s">
        <v>234</v>
      </c>
      <c r="B28" s="486"/>
      <c r="C28" s="161" t="s">
        <v>235</v>
      </c>
      <c r="D28" s="486" t="s">
        <v>236</v>
      </c>
      <c r="E28" s="486"/>
      <c r="F28" s="486"/>
      <c r="G28" s="486"/>
      <c r="H28" s="486"/>
      <c r="I28" s="161" t="s">
        <v>21</v>
      </c>
      <c r="J28" s="162" t="s">
        <v>17</v>
      </c>
      <c r="K28" s="163" t="s">
        <v>237</v>
      </c>
      <c r="L28" s="105"/>
    </row>
    <row r="29" spans="1:12" s="2" customFormat="1" ht="21" customHeight="1">
      <c r="A29" s="457" t="s">
        <v>638</v>
      </c>
      <c r="B29" s="458"/>
      <c r="C29" s="164"/>
      <c r="D29" s="461"/>
      <c r="E29" s="461"/>
      <c r="F29" s="461"/>
      <c r="G29" s="461"/>
      <c r="H29" s="461"/>
      <c r="I29" s="165" t="s">
        <v>239</v>
      </c>
      <c r="J29" s="166" t="s">
        <v>18</v>
      </c>
      <c r="K29" s="167" t="s">
        <v>240</v>
      </c>
      <c r="L29" s="105"/>
    </row>
    <row r="30" spans="1:12" s="2" customFormat="1" ht="21" customHeight="1">
      <c r="A30" s="459"/>
      <c r="B30" s="460"/>
      <c r="C30" s="155"/>
      <c r="D30" s="461"/>
      <c r="E30" s="461"/>
      <c r="F30" s="461"/>
      <c r="G30" s="461"/>
      <c r="H30" s="461"/>
      <c r="I30" s="165" t="s">
        <v>242</v>
      </c>
      <c r="J30" s="166" t="s">
        <v>18</v>
      </c>
      <c r="K30" s="167" t="s">
        <v>240</v>
      </c>
      <c r="L30" s="105"/>
    </row>
    <row r="31" spans="1:12" s="2" customFormat="1" ht="21" customHeight="1">
      <c r="A31" s="462"/>
      <c r="B31" s="463"/>
      <c r="C31" s="157"/>
      <c r="D31" s="466"/>
      <c r="E31" s="466"/>
      <c r="F31" s="466"/>
      <c r="G31" s="466"/>
      <c r="H31" s="466"/>
      <c r="I31" s="168" t="s">
        <v>239</v>
      </c>
      <c r="J31" s="169" t="s">
        <v>18</v>
      </c>
      <c r="K31" s="170" t="s">
        <v>240</v>
      </c>
      <c r="L31" s="105"/>
    </row>
    <row r="32" spans="1:12" s="2" customFormat="1" ht="21" customHeight="1" thickBot="1">
      <c r="A32" s="464"/>
      <c r="B32" s="465"/>
      <c r="C32" s="171"/>
      <c r="D32" s="467"/>
      <c r="E32" s="467"/>
      <c r="F32" s="467"/>
      <c r="G32" s="467"/>
      <c r="H32" s="467"/>
      <c r="I32" s="172" t="s">
        <v>239</v>
      </c>
      <c r="J32" s="173" t="s">
        <v>18</v>
      </c>
      <c r="K32" s="174" t="s">
        <v>240</v>
      </c>
      <c r="L32" s="105"/>
    </row>
    <row r="33" spans="1:12" s="2" customFormat="1" ht="10.5" customHeight="1">
      <c r="A33" s="105"/>
      <c r="B33" s="105"/>
      <c r="C33" s="105"/>
      <c r="D33" s="105"/>
      <c r="E33" s="105"/>
      <c r="F33" s="105"/>
      <c r="G33" s="105"/>
      <c r="H33" s="105"/>
      <c r="I33" s="105"/>
      <c r="J33" s="105"/>
      <c r="K33" s="105"/>
      <c r="L33" s="105"/>
    </row>
    <row r="34" spans="1:12" s="2" customFormat="1" ht="10.5" customHeight="1">
      <c r="A34" s="105"/>
      <c r="B34" s="105"/>
      <c r="C34" s="105"/>
      <c r="D34" s="105"/>
      <c r="E34" s="105"/>
      <c r="F34" s="105"/>
      <c r="G34" s="105"/>
      <c r="H34" s="105"/>
      <c r="I34" s="105"/>
      <c r="J34" s="105"/>
      <c r="K34" s="105"/>
      <c r="L34" s="105"/>
    </row>
    <row r="35" spans="1:12" s="2" customFormat="1" ht="18" customHeight="1" thickBot="1">
      <c r="A35" s="135" t="s">
        <v>256</v>
      </c>
      <c r="B35" s="105"/>
      <c r="C35" s="105"/>
      <c r="D35" s="105"/>
      <c r="E35" s="105"/>
      <c r="F35" s="105"/>
      <c r="G35" s="105"/>
      <c r="H35" s="105"/>
      <c r="I35" s="105"/>
      <c r="J35" s="105"/>
      <c r="K35" s="105"/>
      <c r="L35" s="105"/>
    </row>
    <row r="36" spans="1:12" s="2" customFormat="1" ht="21" customHeight="1">
      <c r="A36" s="441" t="s">
        <v>234</v>
      </c>
      <c r="B36" s="442"/>
      <c r="C36" s="443" t="s">
        <v>16</v>
      </c>
      <c r="D36" s="444"/>
      <c r="E36" s="444"/>
      <c r="F36" s="444"/>
      <c r="G36" s="444"/>
      <c r="H36" s="442"/>
      <c r="I36" s="141" t="s">
        <v>118</v>
      </c>
      <c r="J36" s="142" t="s">
        <v>17</v>
      </c>
      <c r="K36" s="175" t="s">
        <v>241</v>
      </c>
      <c r="L36" s="105"/>
    </row>
    <row r="37" spans="1:12" s="2" customFormat="1" ht="21" customHeight="1">
      <c r="A37" s="445" t="s">
        <v>637</v>
      </c>
      <c r="B37" s="446"/>
      <c r="C37" s="447"/>
      <c r="D37" s="448"/>
      <c r="E37" s="448"/>
      <c r="F37" s="448"/>
      <c r="G37" s="448"/>
      <c r="H37" s="449"/>
      <c r="I37" s="143" t="s">
        <v>465</v>
      </c>
      <c r="J37" s="144" t="s">
        <v>18</v>
      </c>
      <c r="K37" s="176" t="s">
        <v>243</v>
      </c>
      <c r="L37" s="105"/>
    </row>
    <row r="38" spans="1:12" s="2" customFormat="1" ht="21" customHeight="1" thickBot="1">
      <c r="A38" s="450"/>
      <c r="B38" s="451"/>
      <c r="C38" s="452"/>
      <c r="D38" s="453"/>
      <c r="E38" s="453"/>
      <c r="F38" s="453"/>
      <c r="G38" s="453"/>
      <c r="H38" s="454"/>
      <c r="I38" s="146" t="s">
        <v>242</v>
      </c>
      <c r="J38" s="177" t="s">
        <v>18</v>
      </c>
      <c r="K38" s="178" t="s">
        <v>243</v>
      </c>
      <c r="L38" s="105"/>
    </row>
    <row r="39" spans="1:12" s="2" customFormat="1" ht="19.5" customHeight="1">
      <c r="A39" s="110"/>
      <c r="B39" s="110"/>
      <c r="C39" s="110"/>
      <c r="D39" s="110"/>
      <c r="E39" s="110"/>
      <c r="F39" s="109"/>
      <c r="G39" s="110"/>
      <c r="H39" s="109"/>
      <c r="I39" s="109"/>
      <c r="J39" s="110"/>
      <c r="K39" s="110"/>
      <c r="L39" s="110"/>
    </row>
    <row r="40" spans="1:12" s="2" customFormat="1" ht="21" customHeight="1">
      <c r="A40" s="110"/>
      <c r="B40" s="110"/>
      <c r="C40" s="110"/>
      <c r="D40" s="110"/>
      <c r="E40" s="110"/>
      <c r="F40" s="110"/>
      <c r="G40" s="110"/>
      <c r="H40" s="110"/>
      <c r="I40" s="110"/>
      <c r="J40" s="110"/>
      <c r="K40" s="110"/>
      <c r="L40" s="110"/>
    </row>
    <row r="41" spans="1:12" s="2" customFormat="1" ht="21" customHeight="1">
      <c r="A41" s="110"/>
      <c r="B41" s="110"/>
      <c r="C41" s="110"/>
      <c r="D41" s="110"/>
      <c r="E41" s="110"/>
      <c r="F41" s="110"/>
      <c r="G41" s="110"/>
      <c r="H41" s="110"/>
      <c r="I41" s="110"/>
      <c r="J41" s="110"/>
      <c r="K41" s="110"/>
      <c r="L41" s="110"/>
    </row>
    <row r="42" spans="1:12" s="2" customFormat="1" ht="21" customHeight="1">
      <c r="A42" s="110"/>
      <c r="B42" s="110"/>
      <c r="C42" s="110"/>
      <c r="D42" s="110"/>
      <c r="E42" s="110"/>
      <c r="F42" s="110"/>
      <c r="G42" s="110"/>
      <c r="H42" s="110"/>
      <c r="I42" s="110"/>
      <c r="J42" s="110"/>
      <c r="K42" s="110"/>
      <c r="L42" s="110"/>
    </row>
    <row r="43" ht="19.5" customHeight="1"/>
    <row r="44" ht="19.5" customHeight="1"/>
    <row r="45" ht="19.5" customHeight="1"/>
    <row r="46" ht="19.5" customHeight="1"/>
  </sheetData>
  <sheetProtection/>
  <mergeCells count="31">
    <mergeCell ref="A5:K5"/>
    <mergeCell ref="A10:B10"/>
    <mergeCell ref="C10:J10"/>
    <mergeCell ref="A24:B24"/>
    <mergeCell ref="A25:K26"/>
    <mergeCell ref="A28:B28"/>
    <mergeCell ref="D28:H28"/>
    <mergeCell ref="A9:B9"/>
    <mergeCell ref="C9:J9"/>
    <mergeCell ref="C14:H14"/>
    <mergeCell ref="C20:E20"/>
    <mergeCell ref="F20:H20"/>
    <mergeCell ref="I20:I21"/>
    <mergeCell ref="A15:B15"/>
    <mergeCell ref="C15:H15"/>
    <mergeCell ref="A16:B16"/>
    <mergeCell ref="C16:H16"/>
    <mergeCell ref="A22:B22"/>
    <mergeCell ref="A23:B23"/>
    <mergeCell ref="A29:B30"/>
    <mergeCell ref="D29:H29"/>
    <mergeCell ref="D30:H30"/>
    <mergeCell ref="A31:B32"/>
    <mergeCell ref="D31:H31"/>
    <mergeCell ref="D32:H32"/>
    <mergeCell ref="A36:B36"/>
    <mergeCell ref="C36:H36"/>
    <mergeCell ref="A37:B37"/>
    <mergeCell ref="C37:H37"/>
    <mergeCell ref="A38:B38"/>
    <mergeCell ref="C38:H38"/>
  </mergeCells>
  <printOptions horizontalCentered="1"/>
  <pageMargins left="0.5905511811023623" right="0.3937007874015748" top="0.7874015748031497" bottom="0.7874015748031497" header="0.5118110236220472" footer="0.5118110236220472"/>
  <pageSetup blackAndWhite="1"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59"/>
  <sheetViews>
    <sheetView showGridLines="0" view="pageBreakPreview" zoomScaleSheetLayoutView="100" zoomScalePageLayoutView="0" workbookViewId="0" topLeftCell="A1">
      <selection activeCell="A1" sqref="A1"/>
    </sheetView>
  </sheetViews>
  <sheetFormatPr defaultColWidth="9.00390625" defaultRowHeight="13.5"/>
  <cols>
    <col min="1" max="16384" width="9.00390625" style="14" customWidth="1"/>
  </cols>
  <sheetData>
    <row r="1" spans="1:10" ht="15">
      <c r="A1" s="13" t="s">
        <v>300</v>
      </c>
      <c r="B1" s="6"/>
      <c r="C1" s="6"/>
      <c r="D1" s="6"/>
      <c r="E1" s="6"/>
      <c r="F1" s="6"/>
      <c r="G1" s="6"/>
      <c r="H1" s="6"/>
      <c r="I1" s="6"/>
      <c r="J1" s="6"/>
    </row>
    <row r="2" spans="1:10" ht="18.75">
      <c r="A2" s="30"/>
      <c r="B2" s="6"/>
      <c r="C2" s="6"/>
      <c r="D2" s="6"/>
      <c r="E2" s="6"/>
      <c r="F2" s="6"/>
      <c r="G2" s="6"/>
      <c r="H2" s="6"/>
      <c r="I2" s="6"/>
      <c r="J2" s="6"/>
    </row>
    <row r="3" spans="1:10" ht="12.75">
      <c r="A3" s="1" t="s">
        <v>23</v>
      </c>
      <c r="B3" s="1"/>
      <c r="C3" s="1"/>
      <c r="D3" s="1"/>
      <c r="E3" s="1"/>
      <c r="F3" s="1"/>
      <c r="G3" s="1"/>
      <c r="H3" s="1"/>
      <c r="I3" s="1"/>
      <c r="J3" s="1"/>
    </row>
    <row r="4" spans="1:10" ht="12.75">
      <c r="A4" s="1" t="s">
        <v>338</v>
      </c>
      <c r="B4" s="1"/>
      <c r="C4" s="1"/>
      <c r="D4" s="1"/>
      <c r="E4" s="1"/>
      <c r="F4" s="1"/>
      <c r="G4" s="1"/>
      <c r="H4" s="1"/>
      <c r="I4" s="1"/>
      <c r="J4" s="1"/>
    </row>
    <row r="5" spans="1:10" ht="12.75">
      <c r="A5" s="1"/>
      <c r="B5" s="1"/>
      <c r="C5" s="1"/>
      <c r="D5" s="1"/>
      <c r="E5" s="1"/>
      <c r="F5" s="1"/>
      <c r="G5" s="1"/>
      <c r="H5" s="1"/>
      <c r="I5" s="1"/>
      <c r="J5" s="1"/>
    </row>
    <row r="6" spans="1:10" ht="12.75">
      <c r="A6" s="1" t="s">
        <v>24</v>
      </c>
      <c r="B6" s="1"/>
      <c r="C6" s="1"/>
      <c r="D6" s="1"/>
      <c r="E6" s="1"/>
      <c r="F6" s="1"/>
      <c r="G6" s="1"/>
      <c r="H6" s="1"/>
      <c r="I6" s="1"/>
      <c r="J6" s="1"/>
    </row>
    <row r="7" spans="1:10" ht="12.75">
      <c r="A7" s="1" t="s">
        <v>25</v>
      </c>
      <c r="B7" s="1"/>
      <c r="C7" s="1"/>
      <c r="D7" s="1"/>
      <c r="E7" s="1"/>
      <c r="F7" s="1"/>
      <c r="G7" s="1"/>
      <c r="H7" s="1"/>
      <c r="I7" s="1"/>
      <c r="J7" s="1"/>
    </row>
    <row r="8" spans="1:10" ht="12.75">
      <c r="A8" s="1" t="s">
        <v>278</v>
      </c>
      <c r="B8" s="1"/>
      <c r="C8" s="1"/>
      <c r="D8" s="1"/>
      <c r="E8" s="1"/>
      <c r="F8" s="1"/>
      <c r="G8" s="1"/>
      <c r="H8" s="1"/>
      <c r="I8" s="1"/>
      <c r="J8" s="1"/>
    </row>
    <row r="9" spans="1:10" ht="12.75">
      <c r="A9" s="1" t="s">
        <v>279</v>
      </c>
      <c r="B9" s="1"/>
      <c r="C9" s="1"/>
      <c r="D9" s="1"/>
      <c r="E9" s="1"/>
      <c r="F9" s="1"/>
      <c r="G9" s="1"/>
      <c r="H9" s="1"/>
      <c r="I9" s="1"/>
      <c r="J9" s="1"/>
    </row>
    <row r="10" spans="1:10" ht="12.75">
      <c r="A10" s="1" t="s">
        <v>280</v>
      </c>
      <c r="B10" s="1"/>
      <c r="C10" s="1"/>
      <c r="D10" s="1"/>
      <c r="E10" s="1"/>
      <c r="F10" s="1"/>
      <c r="G10" s="1"/>
      <c r="H10" s="1"/>
      <c r="I10" s="1"/>
      <c r="J10" s="1"/>
    </row>
    <row r="11" spans="1:10" ht="12.75">
      <c r="A11" s="1" t="s">
        <v>281</v>
      </c>
      <c r="B11" s="1"/>
      <c r="C11" s="1"/>
      <c r="D11" s="1"/>
      <c r="E11" s="1"/>
      <c r="F11" s="1"/>
      <c r="G11" s="1"/>
      <c r="H11" s="1"/>
      <c r="I11" s="1"/>
      <c r="J11" s="1"/>
    </row>
    <row r="12" spans="1:10" ht="12.75">
      <c r="A12" s="1"/>
      <c r="B12" s="1"/>
      <c r="C12" s="1"/>
      <c r="D12" s="1"/>
      <c r="E12" s="1"/>
      <c r="F12" s="1"/>
      <c r="G12" s="1"/>
      <c r="H12" s="1"/>
      <c r="I12" s="1"/>
      <c r="J12" s="1"/>
    </row>
    <row r="13" spans="1:10" ht="12.75">
      <c r="A13" s="1" t="s">
        <v>26</v>
      </c>
      <c r="B13" s="1"/>
      <c r="C13" s="1"/>
      <c r="D13" s="1"/>
      <c r="E13" s="1"/>
      <c r="F13" s="1"/>
      <c r="G13" s="1"/>
      <c r="H13" s="1"/>
      <c r="I13" s="1"/>
      <c r="J13" s="1"/>
    </row>
    <row r="14" spans="1:10" ht="12.75">
      <c r="A14" s="1" t="s">
        <v>205</v>
      </c>
      <c r="B14" s="1"/>
      <c r="C14" s="1"/>
      <c r="D14" s="1"/>
      <c r="E14" s="1"/>
      <c r="F14" s="1"/>
      <c r="G14" s="1"/>
      <c r="H14" s="1"/>
      <c r="I14" s="1"/>
      <c r="J14" s="1"/>
    </row>
    <row r="15" spans="1:10" ht="12.75">
      <c r="A15" s="1" t="s">
        <v>206</v>
      </c>
      <c r="B15" s="1"/>
      <c r="C15" s="1"/>
      <c r="D15" s="1"/>
      <c r="E15" s="1"/>
      <c r="F15" s="1"/>
      <c r="G15" s="1"/>
      <c r="H15" s="1"/>
      <c r="I15" s="1"/>
      <c r="J15" s="1"/>
    </row>
    <row r="16" spans="1:10" ht="12.75">
      <c r="A16" s="1" t="s">
        <v>282</v>
      </c>
      <c r="B16" s="1"/>
      <c r="C16" s="1"/>
      <c r="D16" s="1"/>
      <c r="E16" s="1"/>
      <c r="F16" s="1"/>
      <c r="G16" s="1"/>
      <c r="H16" s="1"/>
      <c r="I16" s="1"/>
      <c r="J16" s="1"/>
    </row>
    <row r="17" spans="1:10" ht="12.75">
      <c r="A17" s="1" t="s">
        <v>339</v>
      </c>
      <c r="B17" s="1"/>
      <c r="C17" s="1"/>
      <c r="D17" s="1"/>
      <c r="E17" s="1"/>
      <c r="F17" s="1"/>
      <c r="G17" s="1"/>
      <c r="H17" s="1"/>
      <c r="I17" s="1"/>
      <c r="J17" s="1"/>
    </row>
    <row r="18" spans="1:10" ht="12.75">
      <c r="A18" s="1"/>
      <c r="B18" s="1"/>
      <c r="C18" s="1"/>
      <c r="D18" s="1"/>
      <c r="E18" s="1"/>
      <c r="F18" s="1"/>
      <c r="G18" s="1"/>
      <c r="H18" s="1"/>
      <c r="I18" s="1"/>
      <c r="J18" s="1"/>
    </row>
    <row r="19" spans="1:10" ht="12.75">
      <c r="A19" s="1" t="s">
        <v>27</v>
      </c>
      <c r="B19" s="1"/>
      <c r="C19" s="1"/>
      <c r="D19" s="1"/>
      <c r="E19" s="1"/>
      <c r="F19" s="1"/>
      <c r="G19" s="1"/>
      <c r="H19" s="1"/>
      <c r="I19" s="1"/>
      <c r="J19" s="1"/>
    </row>
    <row r="20" spans="1:10" ht="12.75">
      <c r="A20" s="1" t="s">
        <v>233</v>
      </c>
      <c r="B20" s="1"/>
      <c r="C20" s="1"/>
      <c r="D20" s="1"/>
      <c r="E20" s="1"/>
      <c r="F20" s="1"/>
      <c r="G20" s="1"/>
      <c r="H20" s="1"/>
      <c r="I20" s="1"/>
      <c r="J20" s="1"/>
    </row>
    <row r="21" spans="1:10" ht="12.75">
      <c r="A21" s="1"/>
      <c r="B21" s="1"/>
      <c r="C21" s="1"/>
      <c r="D21" s="1"/>
      <c r="E21" s="1"/>
      <c r="F21" s="1"/>
      <c r="G21" s="1"/>
      <c r="H21" s="1"/>
      <c r="I21" s="1"/>
      <c r="J21" s="1"/>
    </row>
    <row r="22" spans="1:10" ht="12.75">
      <c r="A22" s="1" t="s">
        <v>294</v>
      </c>
      <c r="B22" s="1"/>
      <c r="C22" s="1"/>
      <c r="D22" s="1"/>
      <c r="E22" s="1"/>
      <c r="F22" s="1"/>
      <c r="G22" s="1"/>
      <c r="H22" s="1"/>
      <c r="I22" s="1"/>
      <c r="J22" s="1"/>
    </row>
    <row r="23" spans="1:10" ht="12.75">
      <c r="A23" s="111" t="s">
        <v>645</v>
      </c>
      <c r="B23" s="111"/>
      <c r="C23" s="111"/>
      <c r="D23" s="111"/>
      <c r="E23" s="111"/>
      <c r="F23" s="111"/>
      <c r="G23" s="111"/>
      <c r="H23" s="111"/>
      <c r="I23" s="111"/>
      <c r="J23" s="111"/>
    </row>
    <row r="24" spans="1:10" ht="12.75">
      <c r="A24" s="111" t="s">
        <v>646</v>
      </c>
      <c r="B24" s="111"/>
      <c r="C24" s="111"/>
      <c r="D24" s="111"/>
      <c r="E24" s="111"/>
      <c r="F24" s="111"/>
      <c r="G24" s="111"/>
      <c r="H24" s="111"/>
      <c r="I24" s="111"/>
      <c r="J24" s="111"/>
    </row>
    <row r="25" spans="1:10" ht="12.75">
      <c r="A25" s="204" t="s">
        <v>647</v>
      </c>
      <c r="B25" s="111"/>
      <c r="C25" s="111"/>
      <c r="D25" s="111"/>
      <c r="E25" s="111"/>
      <c r="F25" s="111"/>
      <c r="G25" s="111"/>
      <c r="H25" s="111"/>
      <c r="I25" s="111"/>
      <c r="J25" s="111"/>
    </row>
    <row r="26" spans="1:10" ht="12.75">
      <c r="A26" s="1" t="s">
        <v>468</v>
      </c>
      <c r="B26" s="1"/>
      <c r="C26" s="1"/>
      <c r="D26" s="1"/>
      <c r="E26" s="1"/>
      <c r="F26" s="1"/>
      <c r="G26" s="1"/>
      <c r="H26" s="1"/>
      <c r="I26" s="1"/>
      <c r="J26" s="1"/>
    </row>
    <row r="27" spans="1:10" ht="12.75">
      <c r="A27" s="1" t="s">
        <v>352</v>
      </c>
      <c r="B27" s="1"/>
      <c r="C27" s="1"/>
      <c r="D27" s="1"/>
      <c r="E27" s="1"/>
      <c r="F27" s="1"/>
      <c r="G27" s="1"/>
      <c r="H27" s="1"/>
      <c r="I27" s="1"/>
      <c r="J27" s="1"/>
    </row>
    <row r="28" spans="1:10" ht="12.75">
      <c r="A28" s="1" t="s">
        <v>295</v>
      </c>
      <c r="B28" s="1"/>
      <c r="C28" s="1"/>
      <c r="D28" s="1"/>
      <c r="E28" s="1"/>
      <c r="F28" s="1"/>
      <c r="G28" s="1"/>
      <c r="H28" s="1"/>
      <c r="I28" s="1"/>
      <c r="J28" s="1"/>
    </row>
    <row r="29" spans="1:10" ht="12.75">
      <c r="A29" s="1" t="s">
        <v>298</v>
      </c>
      <c r="B29" s="1"/>
      <c r="C29" s="1"/>
      <c r="D29" s="1"/>
      <c r="E29" s="1"/>
      <c r="F29" s="1"/>
      <c r="G29" s="1"/>
      <c r="H29" s="1"/>
      <c r="I29" s="1"/>
      <c r="J29" s="1"/>
    </row>
    <row r="30" spans="1:10" ht="12.75">
      <c r="A30" s="1"/>
      <c r="B30" s="1"/>
      <c r="C30" s="1"/>
      <c r="D30" s="1"/>
      <c r="E30" s="1"/>
      <c r="F30" s="1"/>
      <c r="G30" s="1"/>
      <c r="H30" s="1"/>
      <c r="I30" s="1"/>
      <c r="J30" s="1"/>
    </row>
    <row r="31" spans="1:10" ht="12.75">
      <c r="A31" s="1" t="s">
        <v>573</v>
      </c>
      <c r="B31" s="1"/>
      <c r="C31" s="1"/>
      <c r="D31" s="1"/>
      <c r="E31" s="1"/>
      <c r="F31" s="1"/>
      <c r="G31" s="1"/>
      <c r="H31" s="1"/>
      <c r="I31" s="1"/>
      <c r="J31" s="1"/>
    </row>
    <row r="32" spans="1:10" ht="12.75">
      <c r="A32" s="1" t="s">
        <v>574</v>
      </c>
      <c r="B32" s="1"/>
      <c r="C32" s="1"/>
      <c r="D32" s="1"/>
      <c r="E32" s="1"/>
      <c r="F32" s="1"/>
      <c r="G32" s="1"/>
      <c r="H32" s="1"/>
      <c r="I32" s="1"/>
      <c r="J32" s="1"/>
    </row>
    <row r="33" spans="1:10" ht="12.75">
      <c r="A33" s="1" t="s">
        <v>562</v>
      </c>
      <c r="B33" s="1"/>
      <c r="C33" s="1"/>
      <c r="D33" s="1"/>
      <c r="E33" s="1"/>
      <c r="F33" s="1"/>
      <c r="G33" s="1"/>
      <c r="H33" s="1"/>
      <c r="I33" s="1"/>
      <c r="J33" s="1"/>
    </row>
    <row r="34" spans="1:10" ht="12.75">
      <c r="A34" s="1"/>
      <c r="B34" s="1"/>
      <c r="C34" s="1"/>
      <c r="D34" s="1"/>
      <c r="E34" s="1"/>
      <c r="F34" s="1"/>
      <c r="G34" s="1"/>
      <c r="H34" s="1"/>
      <c r="I34" s="1"/>
      <c r="J34" s="1"/>
    </row>
    <row r="35" spans="1:10" ht="12.75">
      <c r="A35" s="1" t="s">
        <v>28</v>
      </c>
      <c r="B35" s="1"/>
      <c r="C35" s="1"/>
      <c r="D35" s="1"/>
      <c r="E35" s="1"/>
      <c r="F35" s="1"/>
      <c r="G35" s="1"/>
      <c r="H35" s="1"/>
      <c r="I35" s="1"/>
      <c r="J35" s="1"/>
    </row>
    <row r="36" spans="1:10" ht="12.75">
      <c r="A36" s="1" t="s">
        <v>42</v>
      </c>
      <c r="B36" s="1"/>
      <c r="C36" s="1"/>
      <c r="D36" s="1"/>
      <c r="E36" s="1"/>
      <c r="F36" s="1"/>
      <c r="G36" s="1"/>
      <c r="H36" s="1"/>
      <c r="I36" s="1"/>
      <c r="J36" s="1"/>
    </row>
    <row r="37" spans="1:10" ht="12.75">
      <c r="A37" s="1"/>
      <c r="B37" s="1"/>
      <c r="C37" s="1"/>
      <c r="D37" s="1"/>
      <c r="E37" s="1"/>
      <c r="F37" s="1"/>
      <c r="G37" s="1"/>
      <c r="H37" s="1"/>
      <c r="I37" s="1"/>
      <c r="J37" s="1"/>
    </row>
    <row r="38" spans="1:10" ht="12.75">
      <c r="A38" s="1" t="s">
        <v>29</v>
      </c>
      <c r="B38" s="1"/>
      <c r="C38" s="1"/>
      <c r="D38" s="1"/>
      <c r="E38" s="1"/>
      <c r="F38" s="1"/>
      <c r="G38" s="1"/>
      <c r="H38" s="1"/>
      <c r="I38" s="1"/>
      <c r="J38" s="1"/>
    </row>
    <row r="39" spans="1:10" ht="12.75">
      <c r="A39" s="1" t="s">
        <v>258</v>
      </c>
      <c r="B39" s="1"/>
      <c r="C39" s="1"/>
      <c r="D39" s="1"/>
      <c r="E39" s="1"/>
      <c r="F39" s="1"/>
      <c r="G39" s="1"/>
      <c r="H39" s="1"/>
      <c r="I39" s="1"/>
      <c r="J39" s="1"/>
    </row>
    <row r="40" spans="1:10" ht="12.75">
      <c r="A40" s="1" t="s">
        <v>296</v>
      </c>
      <c r="B40" s="1"/>
      <c r="C40" s="1"/>
      <c r="D40" s="1"/>
      <c r="E40" s="1"/>
      <c r="F40" s="1"/>
      <c r="G40" s="1"/>
      <c r="H40" s="1"/>
      <c r="I40" s="1"/>
      <c r="J40" s="1"/>
    </row>
    <row r="41" spans="1:10" ht="12.75">
      <c r="A41" s="1"/>
      <c r="B41" s="1"/>
      <c r="C41" s="1"/>
      <c r="D41" s="1"/>
      <c r="E41" s="1"/>
      <c r="F41" s="1"/>
      <c r="G41" s="1"/>
      <c r="H41" s="1"/>
      <c r="I41" s="1"/>
      <c r="J41" s="1"/>
    </row>
    <row r="42" spans="1:10" ht="12.75">
      <c r="A42" s="1" t="s">
        <v>283</v>
      </c>
      <c r="B42" s="1"/>
      <c r="C42" s="1"/>
      <c r="D42" s="1"/>
      <c r="E42" s="1"/>
      <c r="F42" s="1"/>
      <c r="G42" s="1"/>
      <c r="H42" s="1"/>
      <c r="I42" s="1"/>
      <c r="J42" s="1"/>
    </row>
    <row r="43" spans="1:10" ht="12.75">
      <c r="A43" s="1" t="s">
        <v>340</v>
      </c>
      <c r="B43" s="1"/>
      <c r="C43" s="1"/>
      <c r="D43" s="1"/>
      <c r="E43" s="1"/>
      <c r="F43" s="1"/>
      <c r="G43" s="1"/>
      <c r="H43" s="1"/>
      <c r="I43" s="1"/>
      <c r="J43" s="1"/>
    </row>
    <row r="44" spans="1:10" ht="12.75">
      <c r="A44" s="1"/>
      <c r="B44" s="1"/>
      <c r="C44" s="1"/>
      <c r="D44" s="1"/>
      <c r="E44" s="1"/>
      <c r="F44" s="1"/>
      <c r="G44" s="1"/>
      <c r="H44" s="1"/>
      <c r="I44" s="1"/>
      <c r="J44" s="1"/>
    </row>
    <row r="45" spans="1:10" ht="12.75">
      <c r="A45" s="1" t="s">
        <v>213</v>
      </c>
      <c r="B45" s="1"/>
      <c r="C45" s="1"/>
      <c r="D45" s="1"/>
      <c r="E45" s="1"/>
      <c r="F45" s="1"/>
      <c r="G45" s="1"/>
      <c r="H45" s="1"/>
      <c r="I45" s="1"/>
      <c r="J45" s="1"/>
    </row>
    <row r="46" spans="1:10" ht="12.75">
      <c r="A46" s="1"/>
      <c r="B46" s="1"/>
      <c r="C46" s="1"/>
      <c r="D46" s="1"/>
      <c r="E46" s="1"/>
      <c r="F46" s="1"/>
      <c r="G46" s="1"/>
      <c r="H46" s="1"/>
      <c r="I46" s="1"/>
      <c r="J46" s="1"/>
    </row>
    <row r="47" spans="1:10" ht="12.75">
      <c r="A47" s="1" t="s">
        <v>211</v>
      </c>
      <c r="B47" s="1"/>
      <c r="C47" s="1"/>
      <c r="D47" s="1"/>
      <c r="E47" s="1"/>
      <c r="F47" s="1"/>
      <c r="G47" s="1"/>
      <c r="H47" s="1"/>
      <c r="I47" s="1"/>
      <c r="J47" s="1"/>
    </row>
    <row r="48" spans="1:10" ht="12.75">
      <c r="A48" s="1" t="s">
        <v>257</v>
      </c>
      <c r="B48" s="1"/>
      <c r="C48" s="1"/>
      <c r="D48" s="1"/>
      <c r="E48" s="1"/>
      <c r="F48" s="1"/>
      <c r="G48" s="1"/>
      <c r="H48" s="1"/>
      <c r="I48" s="1"/>
      <c r="J48" s="1"/>
    </row>
    <row r="49" spans="1:10" ht="12.75">
      <c r="A49" s="1" t="s">
        <v>43</v>
      </c>
      <c r="B49" s="1"/>
      <c r="C49" s="1"/>
      <c r="D49" s="1"/>
      <c r="E49" s="1"/>
      <c r="F49" s="1"/>
      <c r="G49" s="1"/>
      <c r="H49" s="1"/>
      <c r="I49" s="1"/>
      <c r="J49" s="1"/>
    </row>
    <row r="50" spans="1:10" ht="12.75">
      <c r="A50" s="1"/>
      <c r="B50" s="1"/>
      <c r="C50" s="1"/>
      <c r="D50" s="1"/>
      <c r="E50" s="1"/>
      <c r="F50" s="1"/>
      <c r="G50" s="1"/>
      <c r="H50" s="1"/>
      <c r="I50" s="1"/>
      <c r="J50" s="1"/>
    </row>
    <row r="51" spans="1:10" ht="12.75">
      <c r="A51" s="1" t="s">
        <v>285</v>
      </c>
      <c r="B51" s="1"/>
      <c r="C51" s="1"/>
      <c r="D51" s="1"/>
      <c r="E51" s="1"/>
      <c r="F51" s="1"/>
      <c r="G51" s="1"/>
      <c r="H51" s="1"/>
      <c r="I51" s="1"/>
      <c r="J51" s="1"/>
    </row>
    <row r="52" spans="1:10" ht="12.75">
      <c r="A52" s="1" t="s">
        <v>340</v>
      </c>
      <c r="B52" s="1"/>
      <c r="C52" s="1"/>
      <c r="D52" s="1"/>
      <c r="E52" s="1"/>
      <c r="F52" s="1"/>
      <c r="G52" s="1"/>
      <c r="H52" s="1"/>
      <c r="I52" s="1"/>
      <c r="J52" s="1"/>
    </row>
    <row r="59" ht="15">
      <c r="C59" s="31"/>
    </row>
  </sheetData>
  <sheetProtection/>
  <printOptions/>
  <pageMargins left="0.7874015748031497" right="0.7874015748031497" top="0.984251968503937" bottom="0.984251968503937" header="0.5118110236220472" footer="0.5118110236220472"/>
  <pageSetup blackAndWhite="1"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Q30"/>
  <sheetViews>
    <sheetView view="pageBreakPreview" zoomScaleSheetLayoutView="100" zoomScalePageLayoutView="0" workbookViewId="0" topLeftCell="A1">
      <selection activeCell="A1" sqref="A1"/>
    </sheetView>
  </sheetViews>
  <sheetFormatPr defaultColWidth="9.00390625" defaultRowHeight="13.5"/>
  <cols>
    <col min="1" max="4" width="9.00390625" style="110" customWidth="1"/>
    <col min="5" max="5" width="14.00390625" style="110" customWidth="1"/>
    <col min="6" max="6" width="15.75390625" style="110" customWidth="1"/>
    <col min="7" max="7" width="6.00390625" style="110" customWidth="1"/>
    <col min="8" max="8" width="3.00390625" style="110" bestFit="1" customWidth="1"/>
    <col min="9" max="9" width="5.50390625" style="110" customWidth="1"/>
    <col min="10" max="10" width="3.50390625" style="110" bestFit="1" customWidth="1"/>
    <col min="11" max="11" width="5.50390625" style="110" customWidth="1"/>
    <col min="12" max="12" width="3.50390625" style="110" bestFit="1" customWidth="1"/>
    <col min="13" max="13" width="5.50390625" style="110" customWidth="1"/>
    <col min="14" max="14" width="3.50390625" style="110" bestFit="1" customWidth="1"/>
    <col min="15" max="15" width="5.50390625" style="110" customWidth="1"/>
    <col min="16" max="16" width="3.50390625" style="110" bestFit="1" customWidth="1"/>
    <col min="17" max="17" width="9.00390625" style="110" customWidth="1"/>
    <col min="18" max="16384" width="9.00390625" style="6" customWidth="1"/>
  </cols>
  <sheetData>
    <row r="1" spans="1:17" s="2" customFormat="1" ht="12.75">
      <c r="A1" s="105"/>
      <c r="B1" s="105"/>
      <c r="C1" s="105"/>
      <c r="D1" s="105"/>
      <c r="E1" s="105"/>
      <c r="F1" s="105"/>
      <c r="G1" s="105"/>
      <c r="H1" s="105"/>
      <c r="I1" s="105"/>
      <c r="J1" s="105"/>
      <c r="K1" s="105"/>
      <c r="L1" s="105"/>
      <c r="M1" s="105"/>
      <c r="N1" s="105"/>
      <c r="O1" s="105"/>
      <c r="P1" s="105"/>
      <c r="Q1" s="132" t="s">
        <v>639</v>
      </c>
    </row>
    <row r="2" spans="1:17" s="2" customFormat="1" ht="26.25" customHeight="1">
      <c r="A2" s="490" t="s">
        <v>293</v>
      </c>
      <c r="B2" s="490"/>
      <c r="C2" s="490"/>
      <c r="D2" s="490"/>
      <c r="E2" s="490"/>
      <c r="F2" s="490"/>
      <c r="G2" s="490"/>
      <c r="H2" s="490"/>
      <c r="I2" s="490"/>
      <c r="J2" s="490"/>
      <c r="K2" s="490"/>
      <c r="L2" s="490"/>
      <c r="M2" s="490"/>
      <c r="N2" s="490"/>
      <c r="O2" s="490"/>
      <c r="P2" s="490"/>
      <c r="Q2" s="490"/>
    </row>
    <row r="3" spans="1:17" s="2" customFormat="1" ht="11.25" customHeight="1">
      <c r="A3" s="105"/>
      <c r="B3" s="105"/>
      <c r="C3" s="105"/>
      <c r="D3" s="105"/>
      <c r="E3" s="105"/>
      <c r="F3" s="105"/>
      <c r="G3" s="105"/>
      <c r="H3" s="105"/>
      <c r="I3" s="105"/>
      <c r="J3" s="105"/>
      <c r="K3" s="105"/>
      <c r="L3" s="105"/>
      <c r="M3" s="105"/>
      <c r="N3" s="105"/>
      <c r="O3" s="105"/>
      <c r="P3" s="105"/>
      <c r="Q3" s="105"/>
    </row>
    <row r="4" spans="1:17" s="2" customFormat="1" ht="18.75" customHeight="1" thickBot="1">
      <c r="A4" s="135"/>
      <c r="B4" s="105"/>
      <c r="C4" s="105"/>
      <c r="D4" s="105"/>
      <c r="E4" s="105"/>
      <c r="F4" s="105"/>
      <c r="G4" s="105"/>
      <c r="H4" s="105"/>
      <c r="I4" s="105"/>
      <c r="J4" s="105"/>
      <c r="K4" s="105"/>
      <c r="L4" s="105"/>
      <c r="M4" s="105"/>
      <c r="N4" s="105"/>
      <c r="O4" s="105"/>
      <c r="P4" s="105"/>
      <c r="Q4" s="105"/>
    </row>
    <row r="5" spans="1:17" s="2" customFormat="1" ht="21" customHeight="1">
      <c r="A5" s="441" t="s">
        <v>19</v>
      </c>
      <c r="B5" s="442"/>
      <c r="C5" s="179" t="s">
        <v>116</v>
      </c>
      <c r="D5" s="179" t="s">
        <v>117</v>
      </c>
      <c r="E5" s="180" t="s">
        <v>640</v>
      </c>
      <c r="F5" s="181" t="s">
        <v>287</v>
      </c>
      <c r="G5" s="468" t="s">
        <v>20</v>
      </c>
      <c r="H5" s="470"/>
      <c r="I5" s="488" t="s">
        <v>350</v>
      </c>
      <c r="J5" s="489"/>
      <c r="K5" s="488" t="s">
        <v>351</v>
      </c>
      <c r="L5" s="489"/>
      <c r="M5" s="488" t="s">
        <v>641</v>
      </c>
      <c r="N5" s="489"/>
      <c r="O5" s="488" t="s">
        <v>642</v>
      </c>
      <c r="P5" s="489"/>
      <c r="Q5" s="182" t="s">
        <v>121</v>
      </c>
    </row>
    <row r="6" spans="1:17" s="2" customFormat="1" ht="21" customHeight="1">
      <c r="A6" s="445" t="s">
        <v>643</v>
      </c>
      <c r="B6" s="446"/>
      <c r="C6" s="183" t="s">
        <v>120</v>
      </c>
      <c r="D6" s="184"/>
      <c r="E6" s="185"/>
      <c r="F6" s="186"/>
      <c r="G6" s="187"/>
      <c r="H6" s="188" t="s">
        <v>119</v>
      </c>
      <c r="I6" s="187"/>
      <c r="J6" s="189" t="s">
        <v>466</v>
      </c>
      <c r="K6" s="187"/>
      <c r="L6" s="189" t="s">
        <v>466</v>
      </c>
      <c r="M6" s="187"/>
      <c r="N6" s="189" t="s">
        <v>466</v>
      </c>
      <c r="O6" s="187"/>
      <c r="P6" s="189" t="s">
        <v>467</v>
      </c>
      <c r="Q6" s="190"/>
    </row>
    <row r="7" spans="1:17" s="2" customFormat="1" ht="21" customHeight="1">
      <c r="A7" s="455"/>
      <c r="B7" s="456"/>
      <c r="C7" s="191" t="s">
        <v>120</v>
      </c>
      <c r="D7" s="108"/>
      <c r="E7" s="192"/>
      <c r="F7" s="193"/>
      <c r="G7" s="194"/>
      <c r="H7" s="188" t="s">
        <v>119</v>
      </c>
      <c r="I7" s="195"/>
      <c r="J7" s="189" t="s">
        <v>466</v>
      </c>
      <c r="K7" s="195"/>
      <c r="L7" s="189" t="s">
        <v>466</v>
      </c>
      <c r="M7" s="195"/>
      <c r="N7" s="189" t="s">
        <v>466</v>
      </c>
      <c r="O7" s="195"/>
      <c r="P7" s="189" t="s">
        <v>644</v>
      </c>
      <c r="Q7" s="145"/>
    </row>
    <row r="8" spans="1:17" s="2" customFormat="1" ht="21" customHeight="1">
      <c r="A8" s="455"/>
      <c r="B8" s="456"/>
      <c r="C8" s="191" t="s">
        <v>120</v>
      </c>
      <c r="D8" s="108"/>
      <c r="E8" s="192"/>
      <c r="F8" s="193"/>
      <c r="G8" s="194"/>
      <c r="H8" s="188" t="s">
        <v>119</v>
      </c>
      <c r="I8" s="195"/>
      <c r="J8" s="189" t="s">
        <v>466</v>
      </c>
      <c r="K8" s="195"/>
      <c r="L8" s="189" t="s">
        <v>466</v>
      </c>
      <c r="M8" s="195"/>
      <c r="N8" s="189" t="s">
        <v>466</v>
      </c>
      <c r="O8" s="195"/>
      <c r="P8" s="189" t="s">
        <v>644</v>
      </c>
      <c r="Q8" s="145"/>
    </row>
    <row r="9" spans="1:17" s="2" customFormat="1" ht="21" customHeight="1">
      <c r="A9" s="455"/>
      <c r="B9" s="456"/>
      <c r="C9" s="191" t="s">
        <v>120</v>
      </c>
      <c r="D9" s="108"/>
      <c r="E9" s="192"/>
      <c r="F9" s="193"/>
      <c r="G9" s="194"/>
      <c r="H9" s="188" t="s">
        <v>119</v>
      </c>
      <c r="I9" s="195"/>
      <c r="J9" s="189" t="s">
        <v>466</v>
      </c>
      <c r="K9" s="195"/>
      <c r="L9" s="189" t="s">
        <v>466</v>
      </c>
      <c r="M9" s="195"/>
      <c r="N9" s="189" t="s">
        <v>466</v>
      </c>
      <c r="O9" s="195"/>
      <c r="P9" s="189" t="s">
        <v>644</v>
      </c>
      <c r="Q9" s="145"/>
    </row>
    <row r="10" spans="1:17" s="2" customFormat="1" ht="21" customHeight="1">
      <c r="A10" s="455"/>
      <c r="B10" s="456"/>
      <c r="C10" s="191" t="s">
        <v>120</v>
      </c>
      <c r="D10" s="108"/>
      <c r="E10" s="192"/>
      <c r="F10" s="193"/>
      <c r="G10" s="194"/>
      <c r="H10" s="188" t="s">
        <v>119</v>
      </c>
      <c r="I10" s="195"/>
      <c r="J10" s="189" t="s">
        <v>466</v>
      </c>
      <c r="K10" s="195"/>
      <c r="L10" s="189" t="s">
        <v>466</v>
      </c>
      <c r="M10" s="195"/>
      <c r="N10" s="189" t="s">
        <v>466</v>
      </c>
      <c r="O10" s="195"/>
      <c r="P10" s="189" t="s">
        <v>644</v>
      </c>
      <c r="Q10" s="145"/>
    </row>
    <row r="11" spans="1:17" s="2" customFormat="1" ht="21" customHeight="1">
      <c r="A11" s="455"/>
      <c r="B11" s="456"/>
      <c r="C11" s="191" t="s">
        <v>120</v>
      </c>
      <c r="D11" s="108"/>
      <c r="E11" s="192"/>
      <c r="F11" s="193"/>
      <c r="G11" s="194"/>
      <c r="H11" s="188" t="s">
        <v>119</v>
      </c>
      <c r="I11" s="195"/>
      <c r="J11" s="189" t="s">
        <v>466</v>
      </c>
      <c r="K11" s="195"/>
      <c r="L11" s="189" t="s">
        <v>466</v>
      </c>
      <c r="M11" s="195"/>
      <c r="N11" s="189" t="s">
        <v>466</v>
      </c>
      <c r="O11" s="195"/>
      <c r="P11" s="189" t="s">
        <v>644</v>
      </c>
      <c r="Q11" s="145"/>
    </row>
    <row r="12" spans="1:17" s="2" customFormat="1" ht="21" customHeight="1">
      <c r="A12" s="455"/>
      <c r="B12" s="456"/>
      <c r="C12" s="191" t="s">
        <v>120</v>
      </c>
      <c r="D12" s="108"/>
      <c r="E12" s="192"/>
      <c r="F12" s="193"/>
      <c r="G12" s="194"/>
      <c r="H12" s="188" t="s">
        <v>119</v>
      </c>
      <c r="I12" s="195"/>
      <c r="J12" s="189" t="s">
        <v>466</v>
      </c>
      <c r="K12" s="195"/>
      <c r="L12" s="189" t="s">
        <v>466</v>
      </c>
      <c r="M12" s="195"/>
      <c r="N12" s="189" t="s">
        <v>466</v>
      </c>
      <c r="O12" s="195"/>
      <c r="P12" s="189" t="s">
        <v>644</v>
      </c>
      <c r="Q12" s="145"/>
    </row>
    <row r="13" spans="1:17" s="2" customFormat="1" ht="21" customHeight="1">
      <c r="A13" s="455"/>
      <c r="B13" s="456"/>
      <c r="C13" s="191" t="s">
        <v>120</v>
      </c>
      <c r="D13" s="108"/>
      <c r="E13" s="192"/>
      <c r="F13" s="193"/>
      <c r="G13" s="194"/>
      <c r="H13" s="188" t="s">
        <v>119</v>
      </c>
      <c r="I13" s="195"/>
      <c r="J13" s="189" t="s">
        <v>466</v>
      </c>
      <c r="K13" s="195"/>
      <c r="L13" s="189" t="s">
        <v>466</v>
      </c>
      <c r="M13" s="195"/>
      <c r="N13" s="189" t="s">
        <v>466</v>
      </c>
      <c r="O13" s="195"/>
      <c r="P13" s="189" t="s">
        <v>644</v>
      </c>
      <c r="Q13" s="145"/>
    </row>
    <row r="14" spans="1:17" s="2" customFormat="1" ht="21" customHeight="1">
      <c r="A14" s="455"/>
      <c r="B14" s="456"/>
      <c r="C14" s="191" t="s">
        <v>120</v>
      </c>
      <c r="D14" s="108"/>
      <c r="E14" s="192"/>
      <c r="F14" s="193"/>
      <c r="G14" s="194"/>
      <c r="H14" s="188" t="s">
        <v>119</v>
      </c>
      <c r="I14" s="195"/>
      <c r="J14" s="189" t="s">
        <v>466</v>
      </c>
      <c r="K14" s="195"/>
      <c r="L14" s="189" t="s">
        <v>466</v>
      </c>
      <c r="M14" s="195"/>
      <c r="N14" s="189" t="s">
        <v>466</v>
      </c>
      <c r="O14" s="195"/>
      <c r="P14" s="189" t="s">
        <v>644</v>
      </c>
      <c r="Q14" s="145"/>
    </row>
    <row r="15" spans="1:17" s="2" customFormat="1" ht="21" customHeight="1" thickBot="1">
      <c r="A15" s="450"/>
      <c r="B15" s="451"/>
      <c r="C15" s="196" t="s">
        <v>120</v>
      </c>
      <c r="D15" s="197"/>
      <c r="E15" s="198"/>
      <c r="F15" s="199"/>
      <c r="G15" s="200"/>
      <c r="H15" s="201" t="s">
        <v>119</v>
      </c>
      <c r="I15" s="202"/>
      <c r="J15" s="203" t="s">
        <v>466</v>
      </c>
      <c r="K15" s="202"/>
      <c r="L15" s="203" t="s">
        <v>466</v>
      </c>
      <c r="M15" s="202"/>
      <c r="N15" s="203" t="s">
        <v>466</v>
      </c>
      <c r="O15" s="202"/>
      <c r="P15" s="203" t="s">
        <v>644</v>
      </c>
      <c r="Q15" s="148"/>
    </row>
    <row r="16" spans="1:17" s="2" customFormat="1" ht="14.25" customHeight="1">
      <c r="A16" s="110"/>
      <c r="B16" s="110"/>
      <c r="C16" s="110"/>
      <c r="D16" s="110"/>
      <c r="E16" s="110"/>
      <c r="F16" s="110"/>
      <c r="G16" s="110"/>
      <c r="H16" s="110"/>
      <c r="I16" s="110"/>
      <c r="J16" s="110"/>
      <c r="K16" s="110"/>
      <c r="L16" s="110"/>
      <c r="M16" s="110"/>
      <c r="N16" s="110"/>
      <c r="O16" s="110"/>
      <c r="P16" s="110"/>
      <c r="Q16" s="110"/>
    </row>
    <row r="30" ht="14.25">
      <c r="A30" s="111"/>
    </row>
  </sheetData>
  <sheetProtection/>
  <mergeCells count="17">
    <mergeCell ref="A5:B5"/>
    <mergeCell ref="M5:N5"/>
    <mergeCell ref="A2:Q2"/>
    <mergeCell ref="G5:H5"/>
    <mergeCell ref="I5:J5"/>
    <mergeCell ref="K5:L5"/>
    <mergeCell ref="O5:P5"/>
    <mergeCell ref="A12:B12"/>
    <mergeCell ref="A13:B13"/>
    <mergeCell ref="A14:B14"/>
    <mergeCell ref="A15:B15"/>
    <mergeCell ref="A6:B6"/>
    <mergeCell ref="A7:B7"/>
    <mergeCell ref="A8:B8"/>
    <mergeCell ref="A9:B9"/>
    <mergeCell ref="A10:B10"/>
    <mergeCell ref="A11:B11"/>
  </mergeCells>
  <dataValidations count="2">
    <dataValidation type="list" allowBlank="1" showInputMessage="1" showErrorMessage="1" sqref="F6:F15">
      <formula1>"セダン型,車いす,スロープ,ストレッチャー,兼用（寝台・車いす兼用車）,回転シート"</formula1>
    </dataValidation>
    <dataValidation type="list" allowBlank="1" showInputMessage="1" showErrorMessage="1" sqref="D6:D15">
      <formula1>"特大,大型,普通"</formula1>
    </dataValidation>
  </dataValidations>
  <printOptions horizontalCentered="1"/>
  <pageMargins left="0.5905511811023623" right="0.3937007874015748" top="0.7874015748031497" bottom="0.7874015748031497" header="0.5118110236220472" footer="0.5118110236220472"/>
  <pageSetup blackAndWhite="1"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view="pageBreakPreview" zoomScaleSheetLayoutView="100" zoomScalePageLayoutView="0" workbookViewId="0" topLeftCell="A1">
      <selection activeCell="A1" sqref="A1"/>
    </sheetView>
  </sheetViews>
  <sheetFormatPr defaultColWidth="9.00390625" defaultRowHeight="13.5"/>
  <cols>
    <col min="1" max="1" width="3.625" style="1" customWidth="1"/>
    <col min="2" max="16384" width="9.00390625" style="1" customWidth="1"/>
  </cols>
  <sheetData>
    <row r="1" ht="18.75">
      <c r="E1" s="27" t="s">
        <v>30</v>
      </c>
    </row>
    <row r="2" ht="8.25" customHeight="1">
      <c r="A2" s="28"/>
    </row>
    <row r="3" spans="1:2" ht="19.5" customHeight="1">
      <c r="A3" s="11"/>
      <c r="B3" s="1" t="s">
        <v>123</v>
      </c>
    </row>
    <row r="4" spans="1:2" ht="19.5" customHeight="1">
      <c r="A4" s="133" t="s">
        <v>32</v>
      </c>
      <c r="B4" s="1" t="s">
        <v>124</v>
      </c>
    </row>
    <row r="5" spans="1:2" ht="19.5" customHeight="1">
      <c r="A5" s="133" t="s">
        <v>32</v>
      </c>
      <c r="B5" s="1" t="s">
        <v>575</v>
      </c>
    </row>
    <row r="6" spans="1:2" ht="19.5" customHeight="1">
      <c r="A6" s="133" t="s">
        <v>32</v>
      </c>
      <c r="B6" s="1" t="s">
        <v>580</v>
      </c>
    </row>
    <row r="7" spans="1:2" ht="19.5" customHeight="1">
      <c r="A7" s="133" t="s">
        <v>32</v>
      </c>
      <c r="B7" s="1" t="s">
        <v>581</v>
      </c>
    </row>
    <row r="8" spans="1:2" ht="19.5" customHeight="1">
      <c r="A8" s="133" t="s">
        <v>32</v>
      </c>
      <c r="B8" s="1" t="s">
        <v>576</v>
      </c>
    </row>
    <row r="9" spans="1:2" ht="19.5" customHeight="1">
      <c r="A9" s="133" t="s">
        <v>32</v>
      </c>
      <c r="B9" s="1" t="s">
        <v>577</v>
      </c>
    </row>
    <row r="10" spans="1:2" ht="19.5" customHeight="1">
      <c r="A10" s="133" t="s">
        <v>32</v>
      </c>
      <c r="B10" s="1" t="s">
        <v>578</v>
      </c>
    </row>
    <row r="11" spans="1:2" ht="19.5" customHeight="1">
      <c r="A11" s="133" t="s">
        <v>32</v>
      </c>
      <c r="B11" s="1" t="s">
        <v>579</v>
      </c>
    </row>
    <row r="12" spans="1:7" ht="19.5" customHeight="1">
      <c r="A12" s="133" t="s">
        <v>32</v>
      </c>
      <c r="B12" s="1" t="s">
        <v>122</v>
      </c>
      <c r="G12" s="11"/>
    </row>
    <row r="13" spans="1:2" ht="19.5" customHeight="1">
      <c r="A13" s="133" t="s">
        <v>32</v>
      </c>
      <c r="B13" s="1" t="s">
        <v>289</v>
      </c>
    </row>
    <row r="14" spans="1:2" ht="19.5" customHeight="1">
      <c r="A14" s="133" t="s">
        <v>32</v>
      </c>
      <c r="B14" s="1" t="s">
        <v>472</v>
      </c>
    </row>
    <row r="15" spans="1:7" ht="19.5" customHeight="1">
      <c r="A15" s="133" t="s">
        <v>32</v>
      </c>
      <c r="B15" s="1" t="s">
        <v>353</v>
      </c>
      <c r="G15" s="11"/>
    </row>
    <row r="16" spans="1:2" ht="19.5" customHeight="1">
      <c r="A16" s="11"/>
      <c r="B16" s="1" t="s">
        <v>260</v>
      </c>
    </row>
    <row r="17" spans="1:2" ht="19.5" customHeight="1">
      <c r="A17" s="133" t="s">
        <v>32</v>
      </c>
      <c r="B17" s="1" t="s">
        <v>212</v>
      </c>
    </row>
    <row r="18" spans="1:2" ht="19.5" customHeight="1">
      <c r="A18" s="11"/>
      <c r="B18" s="1" t="s">
        <v>648</v>
      </c>
    </row>
    <row r="19" spans="1:2" ht="19.5" customHeight="1">
      <c r="A19" s="133" t="s">
        <v>32</v>
      </c>
      <c r="B19" s="1" t="s">
        <v>284</v>
      </c>
    </row>
    <row r="20" spans="1:2" ht="19.5" customHeight="1">
      <c r="A20" s="133" t="s">
        <v>32</v>
      </c>
      <c r="B20" s="1" t="s">
        <v>125</v>
      </c>
    </row>
    <row r="21" spans="1:2" ht="19.5" customHeight="1">
      <c r="A21" s="133" t="s">
        <v>32</v>
      </c>
      <c r="B21" s="1" t="s">
        <v>290</v>
      </c>
    </row>
    <row r="22" spans="1:2" ht="19.5" customHeight="1">
      <c r="A22" s="133" t="s">
        <v>32</v>
      </c>
      <c r="B22" s="1" t="s">
        <v>33</v>
      </c>
    </row>
    <row r="23" spans="1:2" ht="19.5" customHeight="1">
      <c r="A23" s="11"/>
      <c r="B23" s="1" t="s">
        <v>261</v>
      </c>
    </row>
    <row r="24" spans="1:2" ht="19.5" customHeight="1">
      <c r="A24" s="133" t="s">
        <v>32</v>
      </c>
      <c r="B24" s="1" t="s">
        <v>126</v>
      </c>
    </row>
    <row r="25" spans="1:2" ht="19.5" customHeight="1">
      <c r="A25" s="133" t="s">
        <v>32</v>
      </c>
      <c r="B25" s="1" t="s">
        <v>127</v>
      </c>
    </row>
    <row r="26" spans="1:2" ht="19.5" customHeight="1">
      <c r="A26" s="133" t="s">
        <v>32</v>
      </c>
      <c r="B26" s="1" t="s">
        <v>128</v>
      </c>
    </row>
    <row r="27" spans="1:2" ht="19.5" customHeight="1">
      <c r="A27" s="11"/>
      <c r="B27" s="1" t="s">
        <v>262</v>
      </c>
    </row>
    <row r="28" spans="1:2" ht="19.5" customHeight="1">
      <c r="A28" s="133" t="s">
        <v>32</v>
      </c>
      <c r="B28" s="1" t="s">
        <v>297</v>
      </c>
    </row>
    <row r="29" spans="1:2" ht="19.5" customHeight="1">
      <c r="A29" s="133" t="s">
        <v>32</v>
      </c>
      <c r="B29" s="1" t="s">
        <v>34</v>
      </c>
    </row>
    <row r="30" spans="1:2" ht="19.5" customHeight="1">
      <c r="A30" s="133" t="s">
        <v>32</v>
      </c>
      <c r="B30" s="1" t="s">
        <v>35</v>
      </c>
    </row>
    <row r="31" spans="1:2" ht="19.5" customHeight="1">
      <c r="A31" s="11"/>
      <c r="B31" s="1" t="s">
        <v>263</v>
      </c>
    </row>
    <row r="32" spans="1:2" ht="19.5" customHeight="1">
      <c r="A32" s="133" t="s">
        <v>32</v>
      </c>
      <c r="B32" s="1" t="s">
        <v>246</v>
      </c>
    </row>
    <row r="33" spans="1:2" ht="19.5" customHeight="1">
      <c r="A33" s="11"/>
      <c r="B33" s="1" t="s">
        <v>245</v>
      </c>
    </row>
    <row r="34" spans="1:2" ht="19.5" customHeight="1">
      <c r="A34" s="133" t="s">
        <v>32</v>
      </c>
      <c r="B34" s="1" t="s">
        <v>247</v>
      </c>
    </row>
    <row r="35" spans="1:2" ht="19.5" customHeight="1">
      <c r="A35" s="133" t="s">
        <v>32</v>
      </c>
      <c r="B35" s="1" t="s">
        <v>244</v>
      </c>
    </row>
    <row r="36" spans="1:2" ht="19.5" customHeight="1">
      <c r="A36" s="11"/>
      <c r="B36" s="1" t="s">
        <v>264</v>
      </c>
    </row>
    <row r="37" spans="1:2" ht="19.5" customHeight="1">
      <c r="A37" s="133" t="s">
        <v>32</v>
      </c>
      <c r="B37" s="1" t="s">
        <v>36</v>
      </c>
    </row>
    <row r="38" spans="1:2" ht="19.5" customHeight="1">
      <c r="A38" s="133" t="s">
        <v>32</v>
      </c>
      <c r="B38" s="1" t="s">
        <v>37</v>
      </c>
    </row>
    <row r="39" spans="1:2" ht="19.5" customHeight="1">
      <c r="A39" s="133" t="s">
        <v>32</v>
      </c>
      <c r="B39" s="1" t="s">
        <v>38</v>
      </c>
    </row>
    <row r="40" spans="1:2" ht="19.5" customHeight="1">
      <c r="A40" s="11"/>
      <c r="B40" s="1" t="s">
        <v>265</v>
      </c>
    </row>
    <row r="41" spans="1:2" ht="19.5" customHeight="1">
      <c r="A41" s="133" t="s">
        <v>32</v>
      </c>
      <c r="B41" s="1" t="s">
        <v>39</v>
      </c>
    </row>
    <row r="42" spans="1:2" ht="19.5" customHeight="1">
      <c r="A42" s="133" t="s">
        <v>32</v>
      </c>
      <c r="B42" s="1" t="s">
        <v>40</v>
      </c>
    </row>
    <row r="43" spans="1:2" ht="19.5" customHeight="1">
      <c r="A43" s="133" t="s">
        <v>32</v>
      </c>
      <c r="B43" s="1" t="s">
        <v>41</v>
      </c>
    </row>
    <row r="44" spans="1:11" ht="19.5" customHeight="1">
      <c r="A44" s="133" t="s">
        <v>32</v>
      </c>
      <c r="B44" s="491" t="s">
        <v>582</v>
      </c>
      <c r="C44" s="491"/>
      <c r="D44" s="491"/>
      <c r="E44" s="491"/>
      <c r="F44" s="491"/>
      <c r="G44" s="491"/>
      <c r="H44" s="491"/>
      <c r="I44" s="491"/>
      <c r="J44" s="491"/>
      <c r="K44" s="491"/>
    </row>
    <row r="45" spans="1:11" ht="30.75" customHeight="1">
      <c r="A45" s="11"/>
      <c r="B45" s="491"/>
      <c r="C45" s="491"/>
      <c r="D45" s="491"/>
      <c r="E45" s="491"/>
      <c r="F45" s="491"/>
      <c r="G45" s="491"/>
      <c r="H45" s="491"/>
      <c r="I45" s="491"/>
      <c r="J45" s="491"/>
      <c r="K45" s="491"/>
    </row>
    <row r="46" spans="1:11" ht="32.25" customHeight="1">
      <c r="A46" s="205" t="s">
        <v>32</v>
      </c>
      <c r="B46" s="493" t="s">
        <v>346</v>
      </c>
      <c r="C46" s="493"/>
      <c r="D46" s="493"/>
      <c r="E46" s="493"/>
      <c r="F46" s="493"/>
      <c r="G46" s="493"/>
      <c r="H46" s="493"/>
      <c r="I46" s="493"/>
      <c r="J46" s="493"/>
      <c r="K46" s="493"/>
    </row>
    <row r="47" spans="1:11" ht="42.75" customHeight="1" thickBot="1">
      <c r="A47" s="206" t="s">
        <v>32</v>
      </c>
      <c r="B47" s="492" t="s">
        <v>345</v>
      </c>
      <c r="C47" s="492"/>
      <c r="D47" s="492"/>
      <c r="E47" s="492"/>
      <c r="F47" s="492"/>
      <c r="G47" s="492"/>
      <c r="H47" s="492"/>
      <c r="I47" s="492"/>
      <c r="J47" s="492"/>
      <c r="K47" s="492"/>
    </row>
    <row r="48" ht="19.5" customHeight="1">
      <c r="A48" s="29" t="s">
        <v>31</v>
      </c>
    </row>
    <row r="49" ht="19.5" customHeight="1">
      <c r="A49" s="1" t="s">
        <v>248</v>
      </c>
    </row>
    <row r="50" ht="19.5" customHeight="1">
      <c r="A50" s="1" t="s">
        <v>259</v>
      </c>
    </row>
    <row r="51" ht="19.5" customHeight="1">
      <c r="A51" s="1" t="s">
        <v>344</v>
      </c>
    </row>
  </sheetData>
  <sheetProtection/>
  <mergeCells count="3">
    <mergeCell ref="B44:K45"/>
    <mergeCell ref="B47:K47"/>
    <mergeCell ref="B46:K46"/>
  </mergeCells>
  <dataValidations count="1">
    <dataValidation type="list" allowBlank="1" showInputMessage="1" showErrorMessage="1" sqref="A4:A15 A46:A47 A24:A26 A28:A30 A32 A34:A35 A37:A39 A41:A44 A17 A19:A22">
      <formula1>"□,☑"</formula1>
    </dataValidation>
  </dataValidations>
  <printOptions horizontalCentered="1"/>
  <pageMargins left="0.5905511811023623" right="0.3937007874015748" top="0.5905511811023623" bottom="0.5905511811023623" header="0.5118110236220472" footer="0.5118110236220472"/>
  <pageSetup blackAndWhite="1"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R43"/>
  <sheetViews>
    <sheetView view="pageBreakPreview" zoomScaleSheetLayoutView="100" zoomScalePageLayoutView="0" workbookViewId="0" topLeftCell="A1">
      <selection activeCell="A1" sqref="A1"/>
    </sheetView>
  </sheetViews>
  <sheetFormatPr defaultColWidth="9.00390625" defaultRowHeight="13.5"/>
  <cols>
    <col min="1" max="1" width="4.625" style="111" customWidth="1"/>
    <col min="2" max="2" width="5.00390625" style="111" customWidth="1"/>
    <col min="3" max="3" width="4.875" style="111" customWidth="1"/>
    <col min="4" max="4" width="2.625" style="111" customWidth="1"/>
    <col min="5" max="7" width="4.625" style="111" customWidth="1"/>
    <col min="8" max="9" width="3.125" style="111" customWidth="1"/>
    <col min="10" max="13" width="4.625" style="111" customWidth="1"/>
    <col min="14" max="14" width="7.75390625" style="111" customWidth="1"/>
    <col min="15" max="15" width="3.50390625" style="111" customWidth="1"/>
    <col min="16" max="18" width="4.625" style="111" customWidth="1"/>
    <col min="19" max="16384" width="9.00390625" style="1" customWidth="1"/>
  </cols>
  <sheetData>
    <row r="1" ht="19.5" customHeight="1">
      <c r="R1" s="131" t="s">
        <v>129</v>
      </c>
    </row>
    <row r="2" ht="19.5" customHeight="1">
      <c r="I2" s="207" t="s">
        <v>131</v>
      </c>
    </row>
    <row r="3" spans="13:18" ht="28.5" customHeight="1">
      <c r="M3" s="131"/>
      <c r="N3" s="131" t="s">
        <v>649</v>
      </c>
      <c r="O3" s="436"/>
      <c r="P3" s="436"/>
      <c r="Q3" s="436"/>
      <c r="R3" s="111" t="s">
        <v>650</v>
      </c>
    </row>
    <row r="4" ht="19.5" customHeight="1">
      <c r="A4" s="111" t="s">
        <v>130</v>
      </c>
    </row>
    <row r="5" spans="2:17" ht="19.5" customHeight="1">
      <c r="B5" s="208"/>
      <c r="D5" s="131" t="s">
        <v>651</v>
      </c>
      <c r="E5" s="209">
        <v>0</v>
      </c>
      <c r="F5" s="111" t="s">
        <v>652</v>
      </c>
      <c r="J5" s="131" t="s">
        <v>653</v>
      </c>
      <c r="K5" s="209">
        <v>0</v>
      </c>
      <c r="L5" s="111" t="s">
        <v>652</v>
      </c>
      <c r="O5" s="131" t="s">
        <v>654</v>
      </c>
      <c r="P5" s="111">
        <f>IF(E5="","",IF(K5="","",E5+K5))</f>
        <v>0</v>
      </c>
      <c r="Q5" s="111" t="s">
        <v>652</v>
      </c>
    </row>
    <row r="6" spans="1:18" ht="19.5" customHeight="1">
      <c r="A6" s="1"/>
      <c r="B6" s="26"/>
      <c r="C6" s="1"/>
      <c r="D6" s="3"/>
      <c r="E6" s="1"/>
      <c r="F6" s="1"/>
      <c r="G6" s="1"/>
      <c r="H6" s="1"/>
      <c r="I6" s="1"/>
      <c r="J6" s="3"/>
      <c r="K6" s="1"/>
      <c r="L6" s="1"/>
      <c r="M6" s="1"/>
      <c r="N6" s="1"/>
      <c r="O6" s="3"/>
      <c r="P6" s="1"/>
      <c r="Q6" s="1"/>
      <c r="R6" s="1"/>
    </row>
    <row r="7" ht="19.5" customHeight="1">
      <c r="A7" s="111" t="s">
        <v>51</v>
      </c>
    </row>
    <row r="8" ht="9" customHeight="1"/>
    <row r="9" spans="9:18" ht="19.5" customHeight="1">
      <c r="I9" s="211"/>
      <c r="J9" s="503" t="s">
        <v>553</v>
      </c>
      <c r="K9" s="504"/>
      <c r="L9" s="505"/>
      <c r="M9" s="528" t="s">
        <v>554</v>
      </c>
      <c r="N9" s="530"/>
      <c r="O9" s="213"/>
      <c r="P9" s="528" t="s">
        <v>133</v>
      </c>
      <c r="Q9" s="529"/>
      <c r="R9" s="530"/>
    </row>
    <row r="10" spans="1:18" ht="19.5" customHeight="1">
      <c r="A10" s="124"/>
      <c r="B10" s="212" t="s">
        <v>286</v>
      </c>
      <c r="C10" s="125"/>
      <c r="D10" s="213"/>
      <c r="E10" s="214"/>
      <c r="F10" s="212" t="s">
        <v>132</v>
      </c>
      <c r="G10" s="125"/>
      <c r="H10" s="215"/>
      <c r="I10" s="122"/>
      <c r="J10" s="216" t="s">
        <v>47</v>
      </c>
      <c r="K10" s="516"/>
      <c r="L10" s="517"/>
      <c r="M10" s="216" t="s">
        <v>47</v>
      </c>
      <c r="N10" s="217"/>
      <c r="P10" s="531"/>
      <c r="Q10" s="532"/>
      <c r="R10" s="533"/>
    </row>
    <row r="11" spans="1:17" ht="19.5" customHeight="1">
      <c r="A11" s="216" t="s">
        <v>47</v>
      </c>
      <c r="B11" s="516"/>
      <c r="C11" s="517"/>
      <c r="E11" s="216" t="s">
        <v>47</v>
      </c>
      <c r="F11" s="516"/>
      <c r="G11" s="517"/>
      <c r="I11" s="122"/>
      <c r="K11" s="218"/>
      <c r="Q11" s="218"/>
    </row>
    <row r="12" spans="1:18" ht="19.5" customHeight="1">
      <c r="A12" s="219"/>
      <c r="E12" s="219"/>
      <c r="I12" s="213"/>
      <c r="J12" s="503" t="s">
        <v>555</v>
      </c>
      <c r="K12" s="504"/>
      <c r="L12" s="505"/>
      <c r="M12" s="528" t="s">
        <v>554</v>
      </c>
      <c r="N12" s="530"/>
      <c r="O12" s="220"/>
      <c r="P12" s="220"/>
      <c r="Q12" s="220"/>
      <c r="R12" s="220"/>
    </row>
    <row r="13" spans="10:14" ht="19.5" customHeight="1">
      <c r="J13" s="216" t="s">
        <v>47</v>
      </c>
      <c r="K13" s="516"/>
      <c r="L13" s="517"/>
      <c r="M13" s="216" t="s">
        <v>47</v>
      </c>
      <c r="N13" s="217"/>
    </row>
    <row r="14" spans="4:18" ht="19.5" customHeight="1">
      <c r="D14" s="228"/>
      <c r="E14" s="229"/>
      <c r="F14" s="229"/>
      <c r="G14" s="229"/>
      <c r="H14" s="229"/>
      <c r="I14" s="229"/>
      <c r="J14" s="229"/>
      <c r="K14" s="229"/>
      <c r="L14" s="229"/>
      <c r="M14" s="229"/>
      <c r="N14" s="229"/>
      <c r="O14" s="229"/>
      <c r="P14" s="229"/>
      <c r="Q14" s="229"/>
      <c r="R14" s="229"/>
    </row>
    <row r="15" ht="19.5" customHeight="1">
      <c r="A15" s="111" t="s">
        <v>134</v>
      </c>
    </row>
    <row r="16" ht="9" customHeight="1"/>
    <row r="17" spans="2:14" ht="15" customHeight="1">
      <c r="B17" s="506" t="s">
        <v>135</v>
      </c>
      <c r="C17" s="508"/>
      <c r="D17" s="518"/>
      <c r="E17" s="519"/>
      <c r="F17" s="520"/>
      <c r="G17" s="210"/>
      <c r="H17" s="210"/>
      <c r="I17" s="521" t="s">
        <v>138</v>
      </c>
      <c r="J17" s="522"/>
      <c r="K17" s="522"/>
      <c r="L17" s="523"/>
      <c r="M17" s="524"/>
      <c r="N17" s="525"/>
    </row>
    <row r="18" spans="2:14" ht="15" customHeight="1">
      <c r="B18" s="526" t="s">
        <v>136</v>
      </c>
      <c r="C18" s="527"/>
      <c r="D18" s="518"/>
      <c r="E18" s="519"/>
      <c r="F18" s="520"/>
      <c r="G18" s="210"/>
      <c r="H18" s="210"/>
      <c r="I18" s="506" t="s">
        <v>137</v>
      </c>
      <c r="J18" s="507"/>
      <c r="K18" s="507"/>
      <c r="L18" s="508"/>
      <c r="M18" s="524"/>
      <c r="N18" s="525"/>
    </row>
    <row r="19" spans="2:12" ht="9" customHeight="1">
      <c r="B19" s="221"/>
      <c r="C19" s="221"/>
      <c r="I19" s="221"/>
      <c r="J19" s="221"/>
      <c r="K19" s="221"/>
      <c r="L19" s="221"/>
    </row>
    <row r="20" spans="2:12" ht="15" customHeight="1">
      <c r="B20" s="222" t="s">
        <v>139</v>
      </c>
      <c r="C20" s="221"/>
      <c r="I20" s="221"/>
      <c r="J20" s="221"/>
      <c r="K20" s="221"/>
      <c r="L20" s="221"/>
    </row>
    <row r="21" spans="2:14" ht="15" customHeight="1">
      <c r="B21" s="506" t="s">
        <v>140</v>
      </c>
      <c r="C21" s="507"/>
      <c r="D21" s="507"/>
      <c r="E21" s="507"/>
      <c r="F21" s="507"/>
      <c r="G21" s="508"/>
      <c r="H21" s="509"/>
      <c r="I21" s="510"/>
      <c r="J21" s="510"/>
      <c r="K21" s="510"/>
      <c r="L21" s="511"/>
      <c r="M21" s="512" t="s">
        <v>655</v>
      </c>
      <c r="N21" s="513"/>
    </row>
    <row r="22" ht="19.5" customHeight="1"/>
    <row r="23" ht="19.5" customHeight="1">
      <c r="A23" s="111" t="s">
        <v>141</v>
      </c>
    </row>
    <row r="24" ht="19.5" customHeight="1">
      <c r="B24" s="111" t="s">
        <v>142</v>
      </c>
    </row>
    <row r="25" spans="3:12" ht="19.5" customHeight="1">
      <c r="C25" s="111" t="s">
        <v>48</v>
      </c>
      <c r="I25" s="131"/>
      <c r="J25" s="111" t="s">
        <v>656</v>
      </c>
      <c r="K25" s="223"/>
      <c r="L25" s="111" t="s">
        <v>657</v>
      </c>
    </row>
    <row r="26" ht="19.5" customHeight="1">
      <c r="B26" s="111" t="s">
        <v>52</v>
      </c>
    </row>
    <row r="27" spans="3:13" ht="19.5" customHeight="1">
      <c r="C27" s="534" t="s">
        <v>152</v>
      </c>
      <c r="D27" s="535"/>
      <c r="E27" s="105"/>
      <c r="F27" s="536" t="s">
        <v>556</v>
      </c>
      <c r="G27" s="537"/>
      <c r="H27" s="537"/>
      <c r="I27" s="537"/>
      <c r="J27" s="538"/>
      <c r="K27" s="105"/>
      <c r="L27" s="536" t="s">
        <v>54</v>
      </c>
      <c r="M27" s="538"/>
    </row>
    <row r="28" spans="3:8" ht="19.5" customHeight="1">
      <c r="C28" s="105"/>
      <c r="D28" s="131"/>
      <c r="E28" s="224"/>
      <c r="H28" s="105"/>
    </row>
    <row r="29" spans="3:9" ht="19.5" customHeight="1">
      <c r="C29" s="501" t="s">
        <v>53</v>
      </c>
      <c r="D29" s="502"/>
      <c r="F29" s="112"/>
      <c r="G29" s="501" t="s">
        <v>153</v>
      </c>
      <c r="H29" s="502"/>
      <c r="I29" s="112"/>
    </row>
    <row r="30" spans="3:9" ht="19.5" customHeight="1">
      <c r="C30" s="136"/>
      <c r="D30" s="138"/>
      <c r="F30" s="138"/>
      <c r="G30" s="138"/>
      <c r="H30" s="138"/>
      <c r="I30" s="138"/>
    </row>
    <row r="31" ht="19.5" customHeight="1">
      <c r="A31" s="111" t="s">
        <v>144</v>
      </c>
    </row>
    <row r="32" spans="2:10" ht="19.5" customHeight="1">
      <c r="B32" s="111" t="s">
        <v>49</v>
      </c>
      <c r="F32" s="225" t="s">
        <v>47</v>
      </c>
      <c r="G32" s="514"/>
      <c r="H32" s="514"/>
      <c r="I32" s="514"/>
      <c r="J32" s="514"/>
    </row>
    <row r="33" spans="2:10" ht="19.5" customHeight="1">
      <c r="B33" s="111" t="s">
        <v>50</v>
      </c>
      <c r="F33" s="226" t="s">
        <v>47</v>
      </c>
      <c r="G33" s="515"/>
      <c r="H33" s="515"/>
      <c r="I33" s="515"/>
      <c r="J33" s="515"/>
    </row>
    <row r="34" spans="3:9" ht="19.5" customHeight="1">
      <c r="C34" s="138"/>
      <c r="D34" s="138"/>
      <c r="F34" s="138"/>
      <c r="G34" s="138"/>
      <c r="H34" s="138"/>
      <c r="I34" s="138"/>
    </row>
    <row r="35" ht="19.5" customHeight="1">
      <c r="A35" s="111" t="s">
        <v>145</v>
      </c>
    </row>
    <row r="36" spans="2:9" ht="19.5" customHeight="1">
      <c r="B36" s="111" t="s">
        <v>143</v>
      </c>
      <c r="E36" s="225" t="s">
        <v>47</v>
      </c>
      <c r="F36" s="514"/>
      <c r="G36" s="514"/>
      <c r="H36" s="514"/>
      <c r="I36" s="514"/>
    </row>
    <row r="37" ht="19.5" customHeight="1">
      <c r="E37" s="131"/>
    </row>
    <row r="38" ht="19.5" customHeight="1">
      <c r="A38" s="111" t="s">
        <v>146</v>
      </c>
    </row>
    <row r="39" ht="9" customHeight="1"/>
    <row r="40" spans="2:18" ht="12.75" customHeight="1">
      <c r="B40" s="498" t="s">
        <v>150</v>
      </c>
      <c r="C40" s="498"/>
      <c r="D40" s="498"/>
      <c r="E40" s="498"/>
      <c r="G40" s="498" t="s">
        <v>550</v>
      </c>
      <c r="H40" s="498"/>
      <c r="I40" s="498"/>
      <c r="J40" s="498"/>
      <c r="K40" s="498"/>
      <c r="L40" s="498"/>
      <c r="N40" s="494" t="s">
        <v>551</v>
      </c>
      <c r="O40" s="495"/>
      <c r="P40" s="495"/>
      <c r="Q40" s="495"/>
      <c r="R40" s="496"/>
    </row>
    <row r="41" spans="2:18" ht="12.75">
      <c r="B41" s="227" t="s">
        <v>147</v>
      </c>
      <c r="C41" s="497" t="s">
        <v>149</v>
      </c>
      <c r="D41" s="497"/>
      <c r="E41" s="497"/>
      <c r="G41" s="498" t="s">
        <v>158</v>
      </c>
      <c r="H41" s="498"/>
      <c r="I41" s="498"/>
      <c r="J41" s="498"/>
      <c r="K41" s="499" t="s">
        <v>160</v>
      </c>
      <c r="L41" s="500"/>
      <c r="N41" s="498" t="s">
        <v>151</v>
      </c>
      <c r="O41" s="498"/>
      <c r="P41" s="498"/>
      <c r="Q41" s="499" t="s">
        <v>149</v>
      </c>
      <c r="R41" s="500"/>
    </row>
    <row r="42" spans="2:12" ht="12.75">
      <c r="B42" s="227" t="s">
        <v>148</v>
      </c>
      <c r="C42" s="497" t="s">
        <v>149</v>
      </c>
      <c r="D42" s="497"/>
      <c r="E42" s="497"/>
      <c r="G42" s="498" t="s">
        <v>159</v>
      </c>
      <c r="H42" s="498"/>
      <c r="I42" s="498"/>
      <c r="J42" s="498"/>
      <c r="K42" s="499" t="s">
        <v>161</v>
      </c>
      <c r="L42" s="500"/>
    </row>
    <row r="43" ht="9" customHeight="1">
      <c r="F43" s="131"/>
    </row>
  </sheetData>
  <sheetProtection/>
  <mergeCells count="40">
    <mergeCell ref="O3:Q3"/>
    <mergeCell ref="P9:R10"/>
    <mergeCell ref="K10:L10"/>
    <mergeCell ref="M9:N9"/>
    <mergeCell ref="B11:C11"/>
    <mergeCell ref="C27:D27"/>
    <mergeCell ref="F27:J27"/>
    <mergeCell ref="L27:M27"/>
    <mergeCell ref="F11:G11"/>
    <mergeCell ref="M12:N12"/>
    <mergeCell ref="D17:F17"/>
    <mergeCell ref="I17:L17"/>
    <mergeCell ref="M17:N17"/>
    <mergeCell ref="B18:C18"/>
    <mergeCell ref="D18:F18"/>
    <mergeCell ref="I18:L18"/>
    <mergeCell ref="M18:N18"/>
    <mergeCell ref="M21:N21"/>
    <mergeCell ref="Q41:R41"/>
    <mergeCell ref="G29:H29"/>
    <mergeCell ref="G32:J32"/>
    <mergeCell ref="G33:J33"/>
    <mergeCell ref="F36:I36"/>
    <mergeCell ref="G40:L40"/>
    <mergeCell ref="C42:E42"/>
    <mergeCell ref="G42:J42"/>
    <mergeCell ref="K42:L42"/>
    <mergeCell ref="J9:L9"/>
    <mergeCell ref="J12:L12"/>
    <mergeCell ref="B21:G21"/>
    <mergeCell ref="H21:L21"/>
    <mergeCell ref="B40:E40"/>
    <mergeCell ref="K13:L13"/>
    <mergeCell ref="B17:C17"/>
    <mergeCell ref="N40:R40"/>
    <mergeCell ref="C41:E41"/>
    <mergeCell ref="G41:J41"/>
    <mergeCell ref="K41:L41"/>
    <mergeCell ref="N41:P41"/>
    <mergeCell ref="C29:D29"/>
  </mergeCells>
  <printOptions horizontalCentered="1"/>
  <pageMargins left="0.5905511811023623" right="0.3937007874015748" top="0.7874015748031497" bottom="0.5905511811023623" header="0.5118110236220472" footer="0.5118110236220472"/>
  <pageSetup blackAndWhite="1"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R36"/>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14" customWidth="1"/>
    <col min="2" max="2" width="5.00390625" style="14" customWidth="1"/>
    <col min="3" max="3" width="4.875" style="14" customWidth="1"/>
    <col min="4" max="4" width="2.625" style="14" customWidth="1"/>
    <col min="5" max="7" width="4.625" style="14" customWidth="1"/>
    <col min="8" max="9" width="3.125" style="14" customWidth="1"/>
    <col min="10" max="13" width="4.625" style="14" customWidth="1"/>
    <col min="14" max="14" width="7.75390625" style="14" customWidth="1"/>
    <col min="15" max="15" width="3.50390625" style="14" customWidth="1"/>
    <col min="16" max="18" width="4.625" style="14" customWidth="1"/>
    <col min="19" max="16384" width="8.875" style="14" customWidth="1"/>
  </cols>
  <sheetData>
    <row r="1" spans="1:18" ht="15">
      <c r="A1" s="13" t="s">
        <v>181</v>
      </c>
      <c r="B1" s="1"/>
      <c r="C1" s="1"/>
      <c r="D1" s="1"/>
      <c r="E1" s="1"/>
      <c r="F1" s="1"/>
      <c r="G1" s="1"/>
      <c r="H1" s="1"/>
      <c r="I1" s="1"/>
      <c r="J1" s="1"/>
      <c r="K1" s="1"/>
      <c r="L1" s="1"/>
      <c r="M1" s="1"/>
      <c r="N1" s="1"/>
      <c r="O1" s="1"/>
      <c r="P1" s="1"/>
      <c r="Q1" s="1"/>
      <c r="R1" s="1"/>
    </row>
    <row r="2" spans="1:18" ht="12.75">
      <c r="A2" s="1"/>
      <c r="B2" s="1"/>
      <c r="C2" s="1"/>
      <c r="D2" s="1"/>
      <c r="E2" s="1"/>
      <c r="F2" s="1"/>
      <c r="G2" s="1"/>
      <c r="H2" s="1"/>
      <c r="I2" s="1"/>
      <c r="J2" s="1"/>
      <c r="K2" s="1"/>
      <c r="L2" s="1"/>
      <c r="M2" s="1"/>
      <c r="N2" s="1"/>
      <c r="O2" s="1"/>
      <c r="P2" s="1"/>
      <c r="Q2" s="1"/>
      <c r="R2" s="1"/>
    </row>
    <row r="3" spans="1:18" ht="12.75">
      <c r="A3" s="1" t="s">
        <v>155</v>
      </c>
      <c r="B3" s="1"/>
      <c r="C3" s="1"/>
      <c r="D3" s="1"/>
      <c r="E3" s="1"/>
      <c r="F3" s="1"/>
      <c r="G3" s="1"/>
      <c r="H3" s="1"/>
      <c r="I3" s="1"/>
      <c r="J3" s="1"/>
      <c r="K3" s="1"/>
      <c r="L3" s="1"/>
      <c r="M3" s="1"/>
      <c r="N3" s="1"/>
      <c r="O3" s="1"/>
      <c r="P3" s="1"/>
      <c r="Q3" s="1"/>
      <c r="R3" s="1"/>
    </row>
    <row r="4" spans="1:18" ht="12.75">
      <c r="A4" s="1" t="s">
        <v>214</v>
      </c>
      <c r="B4" s="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6.5" customHeight="1">
      <c r="A6" s="1" t="s">
        <v>563</v>
      </c>
      <c r="B6" s="1"/>
      <c r="C6" s="1"/>
      <c r="D6" s="1"/>
      <c r="E6" s="1"/>
      <c r="F6" s="1"/>
      <c r="G6" s="1"/>
      <c r="H6" s="1"/>
      <c r="I6" s="1"/>
      <c r="J6" s="1"/>
      <c r="K6" s="1"/>
      <c r="L6" s="1"/>
      <c r="M6" s="1"/>
      <c r="N6" s="1"/>
      <c r="O6" s="1"/>
      <c r="P6" s="1"/>
      <c r="Q6" s="1"/>
      <c r="R6" s="1"/>
    </row>
    <row r="7" s="1" customFormat="1" ht="16.5" customHeight="1">
      <c r="A7" s="1" t="s">
        <v>572</v>
      </c>
    </row>
    <row r="8" s="1" customFormat="1" ht="16.5" customHeight="1">
      <c r="A8" s="1" t="s">
        <v>564</v>
      </c>
    </row>
    <row r="9" s="1" customFormat="1" ht="16.5" customHeight="1">
      <c r="A9" s="1" t="s">
        <v>565</v>
      </c>
    </row>
    <row r="10" s="1" customFormat="1" ht="16.5" customHeight="1">
      <c r="A10" s="1" t="s">
        <v>566</v>
      </c>
    </row>
    <row r="11" s="1" customFormat="1" ht="16.5" customHeight="1">
      <c r="A11" s="1" t="s">
        <v>567</v>
      </c>
    </row>
    <row r="12" s="1" customFormat="1" ht="16.5" customHeight="1">
      <c r="A12" s="1" t="s">
        <v>568</v>
      </c>
    </row>
    <row r="13" s="1" customFormat="1" ht="16.5" customHeight="1">
      <c r="A13" s="1" t="s">
        <v>569</v>
      </c>
    </row>
    <row r="14" s="1" customFormat="1" ht="16.5" customHeight="1">
      <c r="A14" s="1" t="s">
        <v>570</v>
      </c>
    </row>
    <row r="15" spans="1:18" ht="12.75">
      <c r="A15" s="1"/>
      <c r="B15" s="1"/>
      <c r="C15" s="1"/>
      <c r="D15" s="1"/>
      <c r="E15" s="1"/>
      <c r="F15" s="1"/>
      <c r="G15" s="1"/>
      <c r="H15" s="1"/>
      <c r="I15" s="1"/>
      <c r="J15" s="1"/>
      <c r="K15" s="1"/>
      <c r="L15" s="1"/>
      <c r="M15" s="1"/>
      <c r="N15" s="1"/>
      <c r="O15" s="1"/>
      <c r="P15" s="1"/>
      <c r="Q15" s="1"/>
      <c r="R15" s="1"/>
    </row>
    <row r="16" spans="1:18" ht="12.75">
      <c r="A16" s="1" t="s">
        <v>156</v>
      </c>
      <c r="B16" s="1"/>
      <c r="C16" s="1"/>
      <c r="D16" s="1"/>
      <c r="E16" s="1"/>
      <c r="F16" s="1"/>
      <c r="G16" s="1"/>
      <c r="H16" s="1"/>
      <c r="I16" s="1"/>
      <c r="J16" s="1"/>
      <c r="K16" s="1"/>
      <c r="L16" s="1"/>
      <c r="M16" s="1"/>
      <c r="N16" s="1"/>
      <c r="O16" s="1"/>
      <c r="P16" s="1"/>
      <c r="Q16" s="1"/>
      <c r="R16" s="1"/>
    </row>
    <row r="17" spans="1:18" ht="12.75">
      <c r="A17" s="1" t="s">
        <v>557</v>
      </c>
      <c r="B17" s="1"/>
      <c r="C17" s="1"/>
      <c r="D17" s="1"/>
      <c r="E17" s="1"/>
      <c r="F17" s="1"/>
      <c r="G17" s="1"/>
      <c r="H17" s="1"/>
      <c r="I17" s="1"/>
      <c r="J17" s="1"/>
      <c r="K17" s="1"/>
      <c r="L17" s="1"/>
      <c r="M17" s="1"/>
      <c r="N17" s="1"/>
      <c r="O17" s="1"/>
      <c r="P17" s="1"/>
      <c r="Q17" s="1"/>
      <c r="R17" s="1"/>
    </row>
    <row r="18" spans="1:18" ht="12.75">
      <c r="A18" s="1" t="s">
        <v>558</v>
      </c>
      <c r="B18" s="1"/>
      <c r="C18" s="1"/>
      <c r="D18" s="1"/>
      <c r="E18" s="1"/>
      <c r="F18" s="1"/>
      <c r="G18" s="1"/>
      <c r="H18" s="1"/>
      <c r="I18" s="1"/>
      <c r="J18" s="1"/>
      <c r="K18" s="1"/>
      <c r="L18" s="1"/>
      <c r="M18" s="1"/>
      <c r="N18" s="1"/>
      <c r="O18" s="1"/>
      <c r="P18" s="1"/>
      <c r="Q18" s="1"/>
      <c r="R18" s="1"/>
    </row>
    <row r="19" spans="1:18" ht="12.75">
      <c r="A19" s="1" t="s">
        <v>559</v>
      </c>
      <c r="B19" s="1"/>
      <c r="C19" s="1"/>
      <c r="D19" s="1"/>
      <c r="E19" s="1"/>
      <c r="F19" s="1"/>
      <c r="G19" s="1"/>
      <c r="H19" s="1"/>
      <c r="I19" s="1"/>
      <c r="J19" s="1"/>
      <c r="K19" s="1"/>
      <c r="L19" s="1"/>
      <c r="M19" s="1"/>
      <c r="N19" s="1"/>
      <c r="O19" s="1"/>
      <c r="P19" s="1"/>
      <c r="Q19" s="1"/>
      <c r="R19" s="1"/>
    </row>
    <row r="20" spans="1:18" ht="12.75">
      <c r="A20" s="1" t="s">
        <v>560</v>
      </c>
      <c r="B20" s="1"/>
      <c r="C20" s="1"/>
      <c r="D20" s="1"/>
      <c r="E20" s="1"/>
      <c r="F20" s="1"/>
      <c r="G20" s="1"/>
      <c r="H20" s="1"/>
      <c r="I20" s="1"/>
      <c r="J20" s="1"/>
      <c r="K20" s="1"/>
      <c r="L20" s="1"/>
      <c r="M20" s="1"/>
      <c r="N20" s="1"/>
      <c r="O20" s="1"/>
      <c r="P20" s="1"/>
      <c r="Q20" s="1"/>
      <c r="R20" s="1"/>
    </row>
    <row r="21" spans="1:18" ht="12.75">
      <c r="A21" s="1"/>
      <c r="B21" s="1"/>
      <c r="C21" s="1"/>
      <c r="D21" s="1"/>
      <c r="E21" s="1"/>
      <c r="F21" s="1"/>
      <c r="G21" s="1"/>
      <c r="H21" s="1"/>
      <c r="I21" s="1"/>
      <c r="J21" s="1"/>
      <c r="K21" s="1"/>
      <c r="L21" s="1"/>
      <c r="M21" s="1"/>
      <c r="N21" s="1"/>
      <c r="O21" s="1"/>
      <c r="P21" s="1"/>
      <c r="Q21" s="1"/>
      <c r="R21" s="1"/>
    </row>
    <row r="22" spans="1:18" ht="12.75">
      <c r="A22" s="111" t="s">
        <v>658</v>
      </c>
      <c r="B22" s="111"/>
      <c r="C22" s="111"/>
      <c r="D22" s="111"/>
      <c r="E22" s="111"/>
      <c r="F22" s="111"/>
      <c r="G22" s="111"/>
      <c r="H22" s="111"/>
      <c r="I22" s="111"/>
      <c r="J22" s="111"/>
      <c r="K22" s="111"/>
      <c r="L22" s="111"/>
      <c r="M22" s="111"/>
      <c r="N22" s="111"/>
      <c r="O22" s="111"/>
      <c r="P22" s="111"/>
      <c r="Q22" s="111"/>
      <c r="R22" s="111"/>
    </row>
    <row r="23" spans="1:18" ht="12.75">
      <c r="A23" s="111" t="s">
        <v>661</v>
      </c>
      <c r="B23" s="111"/>
      <c r="C23" s="111"/>
      <c r="D23" s="111"/>
      <c r="E23" s="111"/>
      <c r="F23" s="111"/>
      <c r="G23" s="111"/>
      <c r="H23" s="111"/>
      <c r="I23" s="111"/>
      <c r="J23" s="111"/>
      <c r="K23" s="111"/>
      <c r="L23" s="111"/>
      <c r="M23" s="111"/>
      <c r="N23" s="111"/>
      <c r="O23" s="111"/>
      <c r="P23" s="111"/>
      <c r="Q23" s="111"/>
      <c r="R23" s="111"/>
    </row>
    <row r="24" spans="1:18" ht="12.75">
      <c r="A24" s="111" t="s">
        <v>659</v>
      </c>
      <c r="B24" s="111"/>
      <c r="C24" s="111"/>
      <c r="D24" s="111"/>
      <c r="E24" s="111"/>
      <c r="F24" s="111"/>
      <c r="G24" s="111"/>
      <c r="H24" s="111"/>
      <c r="I24" s="111"/>
      <c r="J24" s="111"/>
      <c r="K24" s="111"/>
      <c r="L24" s="111"/>
      <c r="M24" s="111"/>
      <c r="N24" s="111"/>
      <c r="O24" s="111"/>
      <c r="P24" s="111"/>
      <c r="Q24" s="111"/>
      <c r="R24" s="111"/>
    </row>
    <row r="25" spans="1:18" ht="12.75">
      <c r="A25" s="111"/>
      <c r="B25" s="111" t="s">
        <v>660</v>
      </c>
      <c r="C25" s="111"/>
      <c r="D25" s="111"/>
      <c r="E25" s="111"/>
      <c r="F25" s="111"/>
      <c r="G25" s="111"/>
      <c r="H25" s="111"/>
      <c r="I25" s="111"/>
      <c r="J25" s="111"/>
      <c r="K25" s="111"/>
      <c r="L25" s="111"/>
      <c r="M25" s="111"/>
      <c r="N25" s="111"/>
      <c r="O25" s="111"/>
      <c r="P25" s="111"/>
      <c r="Q25" s="111"/>
      <c r="R25" s="111"/>
    </row>
    <row r="26" spans="1:18" ht="12.75">
      <c r="A26" s="1"/>
      <c r="B26" s="1"/>
      <c r="C26" s="1"/>
      <c r="D26" s="1"/>
      <c r="E26" s="1"/>
      <c r="F26" s="1"/>
      <c r="G26" s="1"/>
      <c r="H26" s="1"/>
      <c r="I26" s="1"/>
      <c r="J26" s="1"/>
      <c r="K26" s="1"/>
      <c r="L26" s="1"/>
      <c r="M26" s="1"/>
      <c r="N26" s="1"/>
      <c r="O26" s="1"/>
      <c r="P26" s="1"/>
      <c r="Q26" s="1"/>
      <c r="R26" s="1"/>
    </row>
    <row r="27" spans="1:18" ht="12.75">
      <c r="A27" s="1" t="s">
        <v>154</v>
      </c>
      <c r="B27" s="1"/>
      <c r="C27" s="1"/>
      <c r="D27" s="1"/>
      <c r="E27" s="1"/>
      <c r="F27" s="1"/>
      <c r="G27" s="1"/>
      <c r="H27" s="1"/>
      <c r="I27" s="1"/>
      <c r="J27" s="1"/>
      <c r="K27" s="1"/>
      <c r="L27" s="1"/>
      <c r="M27" s="1"/>
      <c r="N27" s="1"/>
      <c r="O27" s="1"/>
      <c r="P27" s="1"/>
      <c r="Q27" s="1"/>
      <c r="R27" s="1"/>
    </row>
    <row r="28" spans="1:18" ht="12.75">
      <c r="A28" s="1"/>
      <c r="B28" s="1"/>
      <c r="C28" s="1"/>
      <c r="D28" s="1"/>
      <c r="E28" s="1"/>
      <c r="F28" s="1"/>
      <c r="G28" s="1"/>
      <c r="H28" s="1"/>
      <c r="I28" s="1"/>
      <c r="J28" s="1"/>
      <c r="K28" s="1"/>
      <c r="L28" s="1"/>
      <c r="M28" s="1"/>
      <c r="N28" s="1"/>
      <c r="O28" s="1"/>
      <c r="P28" s="1"/>
      <c r="Q28" s="1"/>
      <c r="R28" s="1"/>
    </row>
    <row r="29" spans="1:18" ht="12.75">
      <c r="A29" s="1" t="s">
        <v>157</v>
      </c>
      <c r="B29" s="1"/>
      <c r="C29" s="1"/>
      <c r="D29" s="1"/>
      <c r="E29" s="1"/>
      <c r="F29" s="1"/>
      <c r="G29" s="1"/>
      <c r="H29" s="1"/>
      <c r="I29" s="1"/>
      <c r="J29" s="1"/>
      <c r="K29" s="1"/>
      <c r="L29" s="1"/>
      <c r="M29" s="1"/>
      <c r="N29" s="1"/>
      <c r="O29" s="1"/>
      <c r="P29" s="1"/>
      <c r="Q29" s="1"/>
      <c r="R29" s="1"/>
    </row>
    <row r="30" spans="1:18" ht="12.75">
      <c r="A30" s="1" t="s">
        <v>571</v>
      </c>
      <c r="B30" s="1"/>
      <c r="C30" s="1"/>
      <c r="D30" s="1"/>
      <c r="E30" s="1"/>
      <c r="F30" s="1"/>
      <c r="G30" s="1"/>
      <c r="H30" s="1"/>
      <c r="I30" s="1"/>
      <c r="J30" s="1"/>
      <c r="K30" s="1"/>
      <c r="L30" s="1"/>
      <c r="M30" s="1"/>
      <c r="N30" s="1"/>
      <c r="O30" s="1"/>
      <c r="P30" s="1"/>
      <c r="Q30" s="1"/>
      <c r="R30" s="1"/>
    </row>
    <row r="31" spans="1:18" ht="12.75">
      <c r="A31" s="1"/>
      <c r="B31" s="1"/>
      <c r="C31" s="1"/>
      <c r="D31" s="1"/>
      <c r="E31" s="1"/>
      <c r="F31" s="1"/>
      <c r="G31" s="1"/>
      <c r="H31" s="1"/>
      <c r="I31" s="1"/>
      <c r="J31" s="1"/>
      <c r="K31" s="1"/>
      <c r="L31" s="1"/>
      <c r="M31" s="1"/>
      <c r="N31" s="1"/>
      <c r="O31" s="1"/>
      <c r="P31" s="1"/>
      <c r="Q31" s="1"/>
      <c r="R31" s="1"/>
    </row>
    <row r="32" spans="1:18" ht="12.75">
      <c r="A32" s="1" t="s">
        <v>162</v>
      </c>
      <c r="B32" s="1"/>
      <c r="C32" s="1"/>
      <c r="D32" s="1"/>
      <c r="E32" s="1"/>
      <c r="F32" s="1"/>
      <c r="G32" s="1"/>
      <c r="H32" s="1"/>
      <c r="I32" s="1"/>
      <c r="J32" s="1"/>
      <c r="K32" s="1"/>
      <c r="L32" s="1"/>
      <c r="M32" s="1"/>
      <c r="N32" s="1"/>
      <c r="O32" s="1"/>
      <c r="P32" s="1"/>
      <c r="Q32" s="1"/>
      <c r="R32" s="1"/>
    </row>
    <row r="33" spans="1:18" ht="12.75">
      <c r="A33" s="1" t="s">
        <v>253</v>
      </c>
      <c r="B33" s="1"/>
      <c r="C33" s="1"/>
      <c r="D33" s="1"/>
      <c r="E33" s="1"/>
      <c r="F33" s="1"/>
      <c r="G33" s="1"/>
      <c r="H33" s="1"/>
      <c r="I33" s="1"/>
      <c r="J33" s="1"/>
      <c r="K33" s="1"/>
      <c r="L33" s="1"/>
      <c r="M33" s="1"/>
      <c r="N33" s="1"/>
      <c r="O33" s="1"/>
      <c r="P33" s="1"/>
      <c r="Q33" s="1"/>
      <c r="R33" s="1"/>
    </row>
    <row r="34" spans="1:18" ht="12.75">
      <c r="A34" s="1" t="s">
        <v>254</v>
      </c>
      <c r="B34" s="1"/>
      <c r="C34" s="1"/>
      <c r="D34" s="1"/>
      <c r="E34" s="1"/>
      <c r="F34" s="1"/>
      <c r="G34" s="1"/>
      <c r="H34" s="1"/>
      <c r="I34" s="1"/>
      <c r="J34" s="1"/>
      <c r="K34" s="1"/>
      <c r="L34" s="1"/>
      <c r="M34" s="1"/>
      <c r="N34" s="1"/>
      <c r="O34" s="1"/>
      <c r="P34" s="1"/>
      <c r="Q34" s="1"/>
      <c r="R34" s="1"/>
    </row>
    <row r="35" spans="1:18" ht="12.75">
      <c r="A35" s="1" t="s">
        <v>552</v>
      </c>
      <c r="B35" s="1"/>
      <c r="C35" s="1"/>
      <c r="D35" s="1"/>
      <c r="E35" s="1"/>
      <c r="F35" s="1"/>
      <c r="G35" s="1"/>
      <c r="H35" s="1"/>
      <c r="I35" s="1"/>
      <c r="J35" s="1"/>
      <c r="K35" s="1"/>
      <c r="L35" s="1"/>
      <c r="M35" s="1"/>
      <c r="N35" s="1"/>
      <c r="O35" s="1"/>
      <c r="P35" s="1"/>
      <c r="Q35" s="1"/>
      <c r="R35" s="1"/>
    </row>
    <row r="36" spans="1:18" ht="12.75">
      <c r="A36" s="1" t="s">
        <v>255</v>
      </c>
      <c r="B36" s="1"/>
      <c r="C36" s="1"/>
      <c r="D36" s="1"/>
      <c r="E36" s="1"/>
      <c r="F36" s="1"/>
      <c r="G36" s="1"/>
      <c r="H36" s="1"/>
      <c r="I36" s="1"/>
      <c r="J36" s="1"/>
      <c r="K36" s="1"/>
      <c r="L36" s="1"/>
      <c r="M36" s="1"/>
      <c r="N36" s="1"/>
      <c r="O36" s="1"/>
      <c r="P36" s="1"/>
      <c r="Q36" s="1"/>
      <c r="R36" s="1"/>
    </row>
  </sheetData>
  <sheetProtection/>
  <printOptions/>
  <pageMargins left="0.7874015748031497" right="0.7874015748031497" top="0.984251968503937" bottom="0.984251968503937" header="0.5118110236220472" footer="0.5118110236220472"/>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巧</dc:creator>
  <cp:keywords/>
  <dc:description/>
  <cp:lastModifiedBy> </cp:lastModifiedBy>
  <cp:lastPrinted>2023-09-12T07:13:19Z</cp:lastPrinted>
  <dcterms:created xsi:type="dcterms:W3CDTF">2003-03-07T01:14:24Z</dcterms:created>
  <dcterms:modified xsi:type="dcterms:W3CDTF">2023-10-17T07:24:41Z</dcterms:modified>
  <cp:category/>
  <cp:version/>
  <cp:contentType/>
  <cp:contentStatus/>
</cp:coreProperties>
</file>