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openxmlformats-officedocument.drawingml.chart+xml" PartName="/xl/charts/chart9.xml"/>
  <Override ContentType="application/vnd.openxmlformats-officedocument.drawingml.chart+xml" PartName="/xl/charts/chart10.xml"/>
  <Override ContentType="application/vnd.openxmlformats-officedocument.drawingml.chart+xml" PartName="/xl/charts/chart11.xml"/>
  <Override ContentType="application/vnd.openxmlformats-officedocument.drawingml.chart+xml" PartName="/xl/charts/chart12.xml"/>
  <Override ContentType="application/vnd.openxmlformats-officedocument.drawingml.chart+xml" PartName="/xl/charts/chart13.xml"/>
  <Override ContentType="application/vnd.openxmlformats-officedocument.drawingml.chart+xml" PartName="/xl/charts/chart1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style+xml" PartName="/xl/charts/style1.xml"/>
  <Override ContentType="application/vnd.ms-office.chartstyle+xml" PartName="/xl/charts/style2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/>
  <mc:AlternateContent xmlns:mc="http://schemas.openxmlformats.org/markup-compatibility/2006">
    <mc:Choice Requires="x15">
      <x15ac:absPath xmlns:x15ac="http://schemas.microsoft.com/office/spreadsheetml/2010/11/ac" url="C:\引き継ぎ\Dドライブ\02.統計\図で見る東北の運輸\令和５年度\図\"/>
    </mc:Choice>
  </mc:AlternateContent>
  <xr:revisionPtr revIDLastSave="0" documentId="13_ncr:1_{DD4E0963-A047-4996-94F7-057A5A4B0F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乗合G" sheetId="31" r:id="rId1"/>
    <sheet name="乗合" sheetId="1" r:id="rId2"/>
    <sheet name="貸切G" sheetId="34" r:id="rId3"/>
    <sheet name="貸切" sheetId="30" r:id="rId4"/>
  </sheets>
  <definedNames>
    <definedName name="_xlnm.Print_Area" localSheetId="1">乗合!$A$1:$I$56</definedName>
    <definedName name="_xlnm.Print_Area" localSheetId="0">乗合G!$A$1:$I$54</definedName>
    <definedName name="_xlnm.Print_Area" localSheetId="2">貸切G!$A$1:$I$53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9" i="30" l="1"/>
  <c r="H42" i="30"/>
  <c r="H58" i="1"/>
  <c r="H40" i="1"/>
  <c r="H58" i="30"/>
  <c r="H41" i="30"/>
  <c r="H39" i="1"/>
  <c r="H57" i="1"/>
  <c r="H56" i="30" l="1"/>
  <c r="H39" i="30" l="1"/>
  <c r="H55" i="1" l="1"/>
  <c r="H37" i="1"/>
  <c r="H51" i="1" l="1"/>
  <c r="H40" i="30" l="1"/>
  <c r="H57" i="30"/>
  <c r="H48" i="30"/>
  <c r="H49" i="30"/>
  <c r="H50" i="30"/>
  <c r="H51" i="30"/>
  <c r="H52" i="30"/>
  <c r="H53" i="30"/>
  <c r="H54" i="30"/>
  <c r="H55" i="30"/>
  <c r="H45" i="30"/>
  <c r="H52" i="1"/>
  <c r="H53" i="1"/>
  <c r="H54" i="1"/>
  <c r="H38" i="1"/>
  <c r="H56" i="1"/>
  <c r="H38" i="30" l="1"/>
  <c r="H36" i="1"/>
  <c r="H37" i="30" l="1"/>
  <c r="H35" i="1"/>
  <c r="H36" i="30" l="1"/>
  <c r="H34" i="1"/>
  <c r="H32" i="1" l="1"/>
  <c r="H35" i="30"/>
  <c r="H33" i="1"/>
  <c r="H34" i="30" l="1"/>
  <c r="E43" i="30"/>
  <c r="H32" i="30"/>
  <c r="H30" i="1"/>
  <c r="H33" i="30"/>
  <c r="H31" i="30"/>
  <c r="H31" i="1"/>
  <c r="H29" i="1"/>
  <c r="H29" i="30"/>
  <c r="H44" i="1"/>
  <c r="H27" i="1"/>
  <c r="H26" i="30"/>
  <c r="H24" i="1"/>
  <c r="H27" i="30"/>
  <c r="H25" i="30"/>
  <c r="H24" i="30"/>
  <c r="H23" i="1"/>
  <c r="H25" i="1"/>
  <c r="H22" i="1"/>
  <c r="H23" i="30"/>
  <c r="H21" i="1"/>
  <c r="H20" i="1"/>
  <c r="H19" i="1"/>
  <c r="H18" i="1"/>
  <c r="H17" i="1"/>
  <c r="H16" i="1"/>
  <c r="H15" i="1"/>
  <c r="H14" i="1"/>
  <c r="H11" i="1"/>
  <c r="H10" i="1"/>
  <c r="H9" i="1"/>
  <c r="H8" i="1"/>
  <c r="H7" i="1"/>
  <c r="H6" i="1"/>
  <c r="H5" i="1"/>
  <c r="H4" i="1"/>
  <c r="H22" i="30"/>
  <c r="H21" i="30"/>
  <c r="H19" i="30"/>
  <c r="H18" i="30"/>
  <c r="H17" i="30"/>
  <c r="H16" i="30"/>
  <c r="H15" i="30"/>
  <c r="H20" i="30"/>
  <c r="H14" i="30"/>
  <c r="H13" i="30"/>
  <c r="H12" i="30"/>
  <c r="H11" i="30"/>
  <c r="H10" i="30"/>
  <c r="H9" i="30"/>
  <c r="H8" i="30"/>
  <c r="H7" i="30"/>
  <c r="H6" i="30"/>
  <c r="H5" i="30"/>
  <c r="H4" i="30"/>
</calcChain>
</file>

<file path=xl/sharedStrings.xml><?xml version="1.0" encoding="utf-8"?>
<sst xmlns="http://schemas.openxmlformats.org/spreadsheetml/2006/main" count="91" uniqueCount="61">
  <si>
    <t>乗合バス</t>
  </si>
  <si>
    <t>年度</t>
  </si>
  <si>
    <t>青森県</t>
  </si>
  <si>
    <t>岩手県</t>
  </si>
  <si>
    <t>宮城県</t>
  </si>
  <si>
    <t>秋田県</t>
  </si>
  <si>
    <t>山形県</t>
  </si>
  <si>
    <t>福島県</t>
  </si>
  <si>
    <t>合計</t>
  </si>
  <si>
    <t>60</t>
  </si>
  <si>
    <t>元</t>
  </si>
  <si>
    <t>単位：百万人</t>
    <rPh sb="3" eb="5">
      <t>ヒャクマン</t>
    </rPh>
    <rPh sb="5" eb="6">
      <t>ニン</t>
    </rPh>
    <phoneticPr fontId="3"/>
  </si>
  <si>
    <t>貸切バス</t>
  </si>
  <si>
    <t>貸切バス輸送人員の推移</t>
  </si>
  <si>
    <t>単位：千人</t>
    <rPh sb="3" eb="4">
      <t>セン</t>
    </rPh>
    <phoneticPr fontId="3"/>
  </si>
  <si>
    <t>61</t>
  </si>
  <si>
    <t>62</t>
  </si>
  <si>
    <t>63</t>
  </si>
  <si>
    <t>乗合バス輸送人員の推移</t>
    <rPh sb="0" eb="2">
      <t>ノリアイ</t>
    </rPh>
    <rPh sb="4" eb="6">
      <t>ユソウ</t>
    </rPh>
    <rPh sb="6" eb="8">
      <t>ジンイン</t>
    </rPh>
    <rPh sb="9" eb="11">
      <t>スイイ</t>
    </rPh>
    <phoneticPr fontId="4"/>
  </si>
  <si>
    <t>貸切バス輸送人員の推移</t>
    <rPh sb="0" eb="2">
      <t>カシキリ</t>
    </rPh>
    <rPh sb="4" eb="6">
      <t>ユソウ</t>
    </rPh>
    <rPh sb="6" eb="8">
      <t>ジンイン</t>
    </rPh>
    <rPh sb="9" eb="11">
      <t>スイイ</t>
    </rPh>
    <phoneticPr fontId="4"/>
  </si>
  <si>
    <t>↓</t>
    <phoneticPr fontId="3"/>
  </si>
  <si>
    <t>合計</t>
    <rPh sb="0" eb="2">
      <t>ゴウケイ</t>
    </rPh>
    <phoneticPr fontId="3"/>
  </si>
  <si>
    <t>←万人</t>
    <rPh sb="1" eb="3">
      <t>マンニン</t>
    </rPh>
    <phoneticPr fontId="4"/>
  </si>
  <si>
    <t>60</t>
    <phoneticPr fontId="4"/>
  </si>
  <si>
    <t>乗合バス輸送人員の推移</t>
    <phoneticPr fontId="3"/>
  </si>
  <si>
    <t>元</t>
    <rPh sb="0" eb="1">
      <t>ガン</t>
    </rPh>
    <phoneticPr fontId="3"/>
  </si>
  <si>
    <t>元</t>
    <rPh sb="0" eb="1">
      <t>ガン</t>
    </rPh>
    <phoneticPr fontId="4"/>
  </si>
  <si>
    <t>黄色部分へ入力をお願いします。</t>
    <rPh sb="0" eb="2">
      <t>キイロ</t>
    </rPh>
    <rPh sb="2" eb="4">
      <t>ブブン</t>
    </rPh>
    <rPh sb="5" eb="7">
      <t>ニュウリョク</t>
    </rPh>
    <rPh sb="9" eb="10">
      <t>ネガ</t>
    </rPh>
    <phoneticPr fontId="3"/>
  </si>
  <si>
    <t>①各県別</t>
    <phoneticPr fontId="4"/>
  </si>
  <si>
    <t>S60</t>
    <phoneticPr fontId="3"/>
  </si>
  <si>
    <t>H23</t>
    <phoneticPr fontId="3"/>
  </si>
  <si>
    <t>H24</t>
    <phoneticPr fontId="3"/>
  </si>
  <si>
    <t>H25</t>
    <phoneticPr fontId="3"/>
  </si>
  <si>
    <t>H26</t>
    <phoneticPr fontId="3"/>
  </si>
  <si>
    <t>H27</t>
    <phoneticPr fontId="3"/>
  </si>
  <si>
    <t>H28</t>
    <phoneticPr fontId="3"/>
  </si>
  <si>
    <t>H29</t>
    <phoneticPr fontId="3"/>
  </si>
  <si>
    <t>H30</t>
    <phoneticPr fontId="3"/>
  </si>
  <si>
    <t>R1</t>
    <phoneticPr fontId="3"/>
  </si>
  <si>
    <t>S60</t>
    <phoneticPr fontId="4"/>
  </si>
  <si>
    <t>H23</t>
    <phoneticPr fontId="4"/>
  </si>
  <si>
    <t>H24</t>
    <phoneticPr fontId="4"/>
  </si>
  <si>
    <t>H25</t>
    <phoneticPr fontId="4"/>
  </si>
  <si>
    <t>H26</t>
    <phoneticPr fontId="4"/>
  </si>
  <si>
    <t>H27</t>
    <phoneticPr fontId="4"/>
  </si>
  <si>
    <t>H28</t>
    <phoneticPr fontId="4"/>
  </si>
  <si>
    <t>H29</t>
    <phoneticPr fontId="4"/>
  </si>
  <si>
    <t>H30</t>
    <phoneticPr fontId="4"/>
  </si>
  <si>
    <t>②東北６県</t>
    <phoneticPr fontId="4"/>
  </si>
  <si>
    <t>資料：東北運輸局</t>
    <phoneticPr fontId="4"/>
  </si>
  <si>
    <t xml:space="preserve">   </t>
    <phoneticPr fontId="4"/>
  </si>
  <si>
    <t>資料：東北運輸局</t>
    <phoneticPr fontId="4"/>
  </si>
  <si>
    <t>H22</t>
  </si>
  <si>
    <t xml:space="preserve">グラフ用 </t>
    <rPh sb="3" eb="4">
      <t>ヨウ</t>
    </rPh>
    <phoneticPr fontId="3"/>
  </si>
  <si>
    <t>H21</t>
  </si>
  <si>
    <t>R2</t>
    <phoneticPr fontId="3"/>
  </si>
  <si>
    <t>R1</t>
  </si>
  <si>
    <t>R2</t>
    <phoneticPr fontId="4"/>
  </si>
  <si>
    <t>R3</t>
  </si>
  <si>
    <t>R4</t>
    <phoneticPr fontId="3"/>
  </si>
  <si>
    <t>R4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</si>
</sst>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0_);[Red]\(0\)"/>
    <numFmt numFmtId="178" formatCode="0.0_);[Red]\(0.0\)"/>
  </numFmts>
  <fonts count="16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2" fillId="0" borderId="0" xfId="0" applyFont="1"/>
    <xf numFmtId="0" fontId="5" fillId="0" borderId="0" xfId="0" applyFont="1"/>
    <xf numFmtId="0" fontId="1" fillId="0" borderId="0" xfId="3"/>
    <xf numFmtId="0" fontId="5" fillId="0" borderId="0" xfId="3" applyFont="1"/>
    <xf numFmtId="0" fontId="2" fillId="0" borderId="0" xfId="3" applyFont="1"/>
    <xf numFmtId="0" fontId="1" fillId="0" borderId="0" xfId="3" applyFill="1"/>
    <xf numFmtId="0" fontId="6" fillId="0" borderId="0" xfId="3" applyFont="1"/>
    <xf numFmtId="0" fontId="6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3" borderId="0" xfId="0" applyFont="1" applyFill="1"/>
    <xf numFmtId="0" fontId="7" fillId="0" borderId="0" xfId="0" quotePrefix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6" xfId="0" quotePrefix="1" applyFont="1" applyFill="1" applyBorder="1" applyAlignment="1">
      <alignment horizontal="center" vertical="center"/>
    </xf>
    <xf numFmtId="0" fontId="7" fillId="0" borderId="17" xfId="0" quotePrefix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0" xfId="0" applyFont="1" applyFill="1"/>
    <xf numFmtId="0" fontId="8" fillId="0" borderId="32" xfId="0" applyFont="1" applyFill="1" applyBorder="1" applyAlignment="1">
      <alignment horizontal="center" vertical="center"/>
    </xf>
    <xf numFmtId="176" fontId="9" fillId="0" borderId="32" xfId="0" applyNumberFormat="1" applyFont="1" applyFill="1" applyBorder="1" applyAlignment="1">
      <alignment vertical="center"/>
    </xf>
    <xf numFmtId="176" fontId="9" fillId="0" borderId="8" xfId="0" applyNumberFormat="1" applyFont="1" applyFill="1" applyBorder="1" applyAlignment="1">
      <alignment vertical="center"/>
    </xf>
    <xf numFmtId="176" fontId="9" fillId="0" borderId="33" xfId="0" applyNumberFormat="1" applyFont="1" applyFill="1" applyBorder="1" applyAlignment="1">
      <alignment vertical="center"/>
    </xf>
    <xf numFmtId="0" fontId="8" fillId="0" borderId="9" xfId="0" applyNumberFormat="1" applyFont="1" applyFill="1" applyBorder="1" applyAlignment="1">
      <alignment vertical="center"/>
    </xf>
    <xf numFmtId="0" fontId="8" fillId="0" borderId="34" xfId="0" applyFont="1" applyFill="1" applyBorder="1" applyAlignment="1">
      <alignment horizontal="center" vertical="center"/>
    </xf>
    <xf numFmtId="176" fontId="9" fillId="0" borderId="34" xfId="0" applyNumberFormat="1" applyFont="1" applyFill="1" applyBorder="1" applyAlignment="1">
      <alignment vertical="center"/>
    </xf>
    <xf numFmtId="176" fontId="9" fillId="0" borderId="14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vertical="center"/>
    </xf>
    <xf numFmtId="176" fontId="8" fillId="0" borderId="16" xfId="0" applyNumberFormat="1" applyFont="1" applyFill="1" applyBorder="1" applyAlignment="1">
      <alignment vertical="center"/>
    </xf>
    <xf numFmtId="176" fontId="9" fillId="0" borderId="35" xfId="0" applyNumberFormat="1" applyFont="1" applyFill="1" applyBorder="1" applyAlignment="1">
      <alignment vertical="center"/>
    </xf>
    <xf numFmtId="176" fontId="8" fillId="0" borderId="9" xfId="0" applyNumberFormat="1" applyFont="1" applyFill="1" applyBorder="1" applyAlignment="1">
      <alignment vertical="center"/>
    </xf>
    <xf numFmtId="0" fontId="8" fillId="0" borderId="0" xfId="0" applyFont="1"/>
    <xf numFmtId="176" fontId="10" fillId="0" borderId="0" xfId="0" applyNumberFormat="1" applyFont="1" applyFill="1" applyBorder="1" applyAlignment="1">
      <alignment vertical="center"/>
    </xf>
    <xf numFmtId="0" fontId="8" fillId="0" borderId="22" xfId="0" applyFont="1" applyFill="1" applyBorder="1" applyAlignment="1">
      <alignment horizontal="center" vertical="center"/>
    </xf>
    <xf numFmtId="176" fontId="9" fillId="0" borderId="22" xfId="0" applyNumberFormat="1" applyFont="1" applyFill="1" applyBorder="1" applyAlignment="1">
      <alignment vertical="center"/>
    </xf>
    <xf numFmtId="176" fontId="9" fillId="0" borderId="11" xfId="0" applyNumberFormat="1" applyFont="1" applyFill="1" applyBorder="1" applyAlignment="1">
      <alignment vertical="center"/>
    </xf>
    <xf numFmtId="176" fontId="9" fillId="0" borderId="36" xfId="0" applyNumberFormat="1" applyFont="1" applyFill="1" applyBorder="1" applyAlignment="1">
      <alignment vertical="center"/>
    </xf>
    <xf numFmtId="176" fontId="8" fillId="0" borderId="12" xfId="0" applyNumberFormat="1" applyFont="1" applyFill="1" applyBorder="1" applyAlignment="1">
      <alignment vertical="center"/>
    </xf>
    <xf numFmtId="0" fontId="7" fillId="0" borderId="0" xfId="0" applyFont="1" applyAlignment="1">
      <alignment horizontal="right"/>
    </xf>
    <xf numFmtId="0" fontId="7" fillId="0" borderId="0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 vertical="center"/>
    </xf>
    <xf numFmtId="177" fontId="7" fillId="0" borderId="9" xfId="0" applyNumberFormat="1" applyFont="1" applyFill="1" applyBorder="1" applyAlignment="1">
      <alignment vertical="center"/>
    </xf>
    <xf numFmtId="1" fontId="7" fillId="0" borderId="0" xfId="0" applyNumberFormat="1" applyFont="1"/>
    <xf numFmtId="178" fontId="7" fillId="0" borderId="0" xfId="1" applyNumberFormat="1" applyFont="1"/>
    <xf numFmtId="177" fontId="8" fillId="0" borderId="9" xfId="0" applyNumberFormat="1" applyFont="1" applyFill="1" applyBorder="1" applyAlignment="1">
      <alignment vertical="center"/>
    </xf>
    <xf numFmtId="177" fontId="8" fillId="0" borderId="16" xfId="0" applyNumberFormat="1" applyFont="1" applyFill="1" applyBorder="1" applyAlignment="1">
      <alignment vertical="center"/>
    </xf>
    <xf numFmtId="178" fontId="7" fillId="0" borderId="0" xfId="1" applyNumberFormat="1" applyFont="1" applyFill="1"/>
    <xf numFmtId="177" fontId="11" fillId="0" borderId="16" xfId="0" applyNumberFormat="1" applyFont="1" applyFill="1" applyBorder="1" applyAlignment="1">
      <alignment vertical="center"/>
    </xf>
    <xf numFmtId="177" fontId="8" fillId="0" borderId="12" xfId="0" applyNumberFormat="1" applyFont="1" applyFill="1" applyBorder="1" applyAlignment="1">
      <alignment vertical="center"/>
    </xf>
    <xf numFmtId="0" fontId="7" fillId="0" borderId="0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12" fillId="3" borderId="0" xfId="0" applyFont="1" applyFill="1"/>
    <xf numFmtId="0" fontId="7" fillId="0" borderId="3" xfId="0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6" fontId="7" fillId="0" borderId="25" xfId="0" applyNumberFormat="1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7" fillId="0" borderId="26" xfId="0" quotePrefix="1" applyFont="1" applyFill="1" applyBorder="1" applyAlignment="1">
      <alignment horizontal="center" vertical="center"/>
    </xf>
    <xf numFmtId="176" fontId="7" fillId="0" borderId="27" xfId="2" applyNumberFormat="1" applyFont="1" applyFill="1" applyBorder="1" applyAlignment="1">
      <alignment vertical="center"/>
    </xf>
    <xf numFmtId="176" fontId="7" fillId="0" borderId="28" xfId="2" applyNumberFormat="1" applyFont="1" applyFill="1" applyBorder="1" applyAlignment="1">
      <alignment vertical="center"/>
    </xf>
    <xf numFmtId="176" fontId="7" fillId="0" borderId="29" xfId="2" applyNumberFormat="1" applyFont="1" applyFill="1" applyBorder="1" applyAlignment="1">
      <alignment vertical="center"/>
    </xf>
    <xf numFmtId="176" fontId="7" fillId="0" borderId="10" xfId="2" applyNumberFormat="1" applyFont="1" applyFill="1" applyBorder="1" applyAlignment="1">
      <alignment vertical="center"/>
    </xf>
    <xf numFmtId="176" fontId="7" fillId="0" borderId="8" xfId="2" applyNumberFormat="1" applyFont="1" applyFill="1" applyBorder="1" applyAlignment="1">
      <alignment vertical="center"/>
    </xf>
    <xf numFmtId="176" fontId="7" fillId="0" borderId="9" xfId="2" applyNumberFormat="1" applyFont="1" applyFill="1" applyBorder="1" applyAlignment="1">
      <alignment vertical="center"/>
    </xf>
    <xf numFmtId="176" fontId="7" fillId="0" borderId="24" xfId="2" applyNumberFormat="1" applyFont="1" applyFill="1" applyBorder="1" applyAlignment="1">
      <alignment vertical="center"/>
    </xf>
    <xf numFmtId="176" fontId="7" fillId="0" borderId="11" xfId="2" applyNumberFormat="1" applyFont="1" applyFill="1" applyBorder="1" applyAlignment="1">
      <alignment vertical="center"/>
    </xf>
    <xf numFmtId="176" fontId="7" fillId="0" borderId="12" xfId="2" applyNumberFormat="1" applyFont="1" applyFill="1" applyBorder="1" applyAlignment="1">
      <alignment vertical="center"/>
    </xf>
    <xf numFmtId="176" fontId="7" fillId="0" borderId="10" xfId="0" applyNumberFormat="1" applyFont="1" applyFill="1" applyBorder="1"/>
    <xf numFmtId="176" fontId="7" fillId="0" borderId="8" xfId="0" applyNumberFormat="1" applyFont="1" applyFill="1" applyBorder="1"/>
    <xf numFmtId="176" fontId="7" fillId="0" borderId="30" xfId="0" applyNumberFormat="1" applyFont="1" applyFill="1" applyBorder="1"/>
    <xf numFmtId="176" fontId="7" fillId="0" borderId="9" xfId="0" applyNumberFormat="1" applyFont="1" applyFill="1" applyBorder="1"/>
    <xf numFmtId="176" fontId="7" fillId="0" borderId="18" xfId="0" applyNumberFormat="1" applyFont="1" applyFill="1" applyBorder="1"/>
    <xf numFmtId="176" fontId="7" fillId="0" borderId="11" xfId="0" applyNumberFormat="1" applyFont="1" applyFill="1" applyBorder="1"/>
    <xf numFmtId="176" fontId="7" fillId="0" borderId="31" xfId="0" applyNumberFormat="1" applyFont="1" applyFill="1" applyBorder="1"/>
    <xf numFmtId="176" fontId="7" fillId="0" borderId="12" xfId="0" applyNumberFormat="1" applyFont="1" applyFill="1" applyBorder="1"/>
    <xf numFmtId="176" fontId="7" fillId="0" borderId="7" xfId="0" applyNumberFormat="1" applyFont="1" applyFill="1" applyBorder="1"/>
    <xf numFmtId="176" fontId="7" fillId="0" borderId="22" xfId="0" applyNumberFormat="1" applyFont="1" applyFill="1" applyBorder="1"/>
    <xf numFmtId="176" fontId="7" fillId="0" borderId="23" xfId="0" applyNumberFormat="1" applyFont="1" applyFill="1" applyBorder="1"/>
    <xf numFmtId="0" fontId="11" fillId="0" borderId="0" xfId="0" applyFont="1"/>
    <xf numFmtId="176" fontId="8" fillId="0" borderId="32" xfId="0" applyNumberFormat="1" applyFont="1" applyFill="1" applyBorder="1"/>
    <xf numFmtId="176" fontId="8" fillId="0" borderId="8" xfId="0" applyNumberFormat="1" applyFont="1" applyFill="1" applyBorder="1"/>
    <xf numFmtId="176" fontId="8" fillId="0" borderId="33" xfId="0" applyNumberFormat="1" applyFont="1" applyFill="1" applyBorder="1"/>
    <xf numFmtId="176" fontId="8" fillId="0" borderId="9" xfId="0" applyNumberFormat="1" applyFont="1" applyFill="1" applyBorder="1"/>
    <xf numFmtId="176" fontId="8" fillId="0" borderId="34" xfId="0" applyNumberFormat="1" applyFont="1" applyFill="1" applyBorder="1"/>
    <xf numFmtId="176" fontId="8" fillId="0" borderId="14" xfId="0" applyNumberFormat="1" applyFont="1" applyFill="1" applyBorder="1"/>
    <xf numFmtId="176" fontId="8" fillId="0" borderId="0" xfId="0" applyNumberFormat="1" applyFont="1" applyFill="1" applyBorder="1"/>
    <xf numFmtId="176" fontId="8" fillId="0" borderId="16" xfId="0" applyNumberFormat="1" applyFont="1" applyFill="1" applyBorder="1"/>
    <xf numFmtId="176" fontId="8" fillId="0" borderId="22" xfId="0" applyNumberFormat="1" applyFont="1" applyFill="1" applyBorder="1"/>
    <xf numFmtId="176" fontId="8" fillId="0" borderId="11" xfId="0" applyNumberFormat="1" applyFont="1" applyFill="1" applyBorder="1"/>
    <xf numFmtId="176" fontId="8" fillId="0" borderId="23" xfId="0" applyNumberFormat="1" applyFont="1" applyFill="1" applyBorder="1"/>
    <xf numFmtId="176" fontId="8" fillId="0" borderId="12" xfId="0" applyNumberFormat="1" applyFont="1" applyFill="1" applyBorder="1"/>
    <xf numFmtId="176" fontId="7" fillId="0" borderId="0" xfId="0" applyNumberFormat="1" applyFont="1"/>
    <xf numFmtId="176" fontId="12" fillId="3" borderId="0" xfId="0" applyNumberFormat="1" applyFont="1" applyFill="1" applyAlignment="1">
      <alignment vertical="center"/>
    </xf>
    <xf numFmtId="0" fontId="13" fillId="0" borderId="0" xfId="0" applyFont="1"/>
    <xf numFmtId="0" fontId="13" fillId="0" borderId="0" xfId="3" applyFont="1"/>
    <xf numFmtId="0" fontId="14" fillId="0" borderId="0" xfId="0" applyFont="1"/>
    <xf numFmtId="0" fontId="15" fillId="0" borderId="0" xfId="0" applyFont="1"/>
    <xf numFmtId="0" fontId="15" fillId="0" borderId="0" xfId="3" applyFont="1"/>
    <xf numFmtId="1" fontId="7" fillId="0" borderId="22" xfId="0" applyNumberFormat="1" applyFont="1" applyFill="1" applyBorder="1" applyAlignment="1">
      <alignment vertical="center"/>
    </xf>
    <xf numFmtId="1" fontId="7" fillId="0" borderId="11" xfId="0" applyNumberFormat="1" applyFont="1" applyFill="1" applyBorder="1" applyAlignment="1">
      <alignment vertical="center"/>
    </xf>
    <xf numFmtId="1" fontId="7" fillId="0" borderId="23" xfId="0" applyNumberFormat="1" applyFont="1" applyFill="1" applyBorder="1" applyAlignment="1">
      <alignment vertical="center"/>
    </xf>
    <xf numFmtId="1" fontId="7" fillId="0" borderId="12" xfId="0" applyNumberFormat="1" applyFont="1" applyFill="1" applyBorder="1" applyAlignment="1">
      <alignment vertical="center"/>
    </xf>
    <xf numFmtId="176" fontId="7" fillId="0" borderId="23" xfId="2" applyNumberFormat="1" applyFont="1" applyFill="1" applyBorder="1" applyAlignment="1">
      <alignment vertical="center"/>
    </xf>
    <xf numFmtId="38" fontId="7" fillId="0" borderId="9" xfId="2" applyFont="1" applyFill="1" applyBorder="1" applyAlignment="1">
      <alignment vertical="center"/>
    </xf>
    <xf numFmtId="176" fontId="9" fillId="4" borderId="32" xfId="0" applyNumberFormat="1" applyFont="1" applyFill="1" applyBorder="1" applyAlignment="1">
      <alignment vertical="center"/>
    </xf>
    <xf numFmtId="176" fontId="9" fillId="4" borderId="8" xfId="0" applyNumberFormat="1" applyFont="1" applyFill="1" applyBorder="1" applyAlignment="1">
      <alignment vertical="center"/>
    </xf>
    <xf numFmtId="176" fontId="9" fillId="4" borderId="33" xfId="0" applyNumberFormat="1" applyFont="1" applyFill="1" applyBorder="1" applyAlignment="1">
      <alignment vertical="center"/>
    </xf>
    <xf numFmtId="176" fontId="8" fillId="0" borderId="37" xfId="0" applyNumberFormat="1" applyFont="1" applyFill="1" applyBorder="1" applyAlignment="1">
      <alignment vertical="center"/>
    </xf>
    <xf numFmtId="0" fontId="7" fillId="4" borderId="9" xfId="0" applyFont="1" applyFill="1" applyBorder="1" applyAlignment="1">
      <alignment vertical="center"/>
    </xf>
    <xf numFmtId="0" fontId="8" fillId="4" borderId="32" xfId="0" applyFont="1" applyFill="1" applyBorder="1" applyAlignment="1">
      <alignment horizontal="center" vertical="center"/>
    </xf>
    <xf numFmtId="176" fontId="8" fillId="4" borderId="32" xfId="0" applyNumberFormat="1" applyFont="1" applyFill="1" applyBorder="1"/>
    <xf numFmtId="176" fontId="8" fillId="4" borderId="8" xfId="0" applyNumberFormat="1" applyFont="1" applyFill="1" applyBorder="1"/>
    <xf numFmtId="176" fontId="8" fillId="4" borderId="33" xfId="0" applyNumberFormat="1" applyFont="1" applyFill="1" applyBorder="1"/>
    <xf numFmtId="176" fontId="8" fillId="0" borderId="7" xfId="0" applyNumberFormat="1" applyFont="1" applyFill="1" applyBorder="1"/>
    <xf numFmtId="176" fontId="8" fillId="0" borderId="35" xfId="0" applyNumberFormat="1" applyFont="1" applyFill="1" applyBorder="1"/>
    <xf numFmtId="176" fontId="9" fillId="4" borderId="7" xfId="0" applyNumberFormat="1" applyFont="1" applyFill="1" applyBorder="1" applyAlignment="1">
      <alignment vertical="center"/>
    </xf>
    <xf numFmtId="176" fontId="9" fillId="4" borderId="13" xfId="0" applyNumberFormat="1" applyFont="1" applyFill="1" applyBorder="1" applyAlignment="1">
      <alignment vertical="center"/>
    </xf>
    <xf numFmtId="0" fontId="7" fillId="4" borderId="6" xfId="0" quotePrefix="1" applyFont="1" applyFill="1" applyBorder="1" applyAlignment="1">
      <alignment horizontal="center" vertical="center"/>
    </xf>
    <xf numFmtId="176" fontId="7" fillId="4" borderId="33" xfId="0" applyNumberFormat="1" applyFont="1" applyFill="1" applyBorder="1" applyAlignment="1">
      <alignment vertical="center"/>
    </xf>
    <xf numFmtId="38" fontId="7" fillId="0" borderId="12" xfId="2" applyFont="1" applyFill="1" applyBorder="1" applyAlignment="1">
      <alignment vertical="center"/>
    </xf>
    <xf numFmtId="0" fontId="8" fillId="4" borderId="6" xfId="0" applyFont="1" applyFill="1" applyBorder="1" applyAlignment="1">
      <alignment horizontal="center" vertical="center"/>
    </xf>
    <xf numFmtId="176" fontId="8" fillId="4" borderId="7" xfId="0" applyNumberFormat="1" applyFont="1" applyFill="1" applyBorder="1"/>
    <xf numFmtId="176" fontId="7" fillId="0" borderId="7" xfId="2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176" fontId="8" fillId="0" borderId="20" xfId="0" applyNumberFormat="1" applyFont="1" applyFill="1" applyBorder="1"/>
    <xf numFmtId="0" fontId="8" fillId="0" borderId="17" xfId="0" applyFont="1" applyFill="1" applyBorder="1" applyAlignment="1">
      <alignment horizontal="center" vertical="center"/>
    </xf>
    <xf numFmtId="176" fontId="8" fillId="0" borderId="18" xfId="0" applyNumberFormat="1" applyFont="1" applyFill="1" applyBorder="1"/>
    <xf numFmtId="177" fontId="9" fillId="0" borderId="22" xfId="0" applyNumberFormat="1" applyFont="1" applyFill="1" applyBorder="1" applyAlignment="1">
      <alignment vertical="center"/>
    </xf>
    <xf numFmtId="177" fontId="9" fillId="0" borderId="32" xfId="0" applyNumberFormat="1" applyFont="1" applyFill="1" applyBorder="1" applyAlignment="1">
      <alignment vertical="center"/>
    </xf>
    <xf numFmtId="177" fontId="9" fillId="0" borderId="40" xfId="0" applyNumberFormat="1" applyFont="1" applyFill="1" applyBorder="1" applyAlignment="1">
      <alignment vertical="center"/>
    </xf>
    <xf numFmtId="177" fontId="9" fillId="0" borderId="41" xfId="0" applyNumberFormat="1" applyFont="1" applyFill="1" applyBorder="1" applyAlignment="1">
      <alignment vertical="center"/>
    </xf>
    <xf numFmtId="177" fontId="9" fillId="0" borderId="42" xfId="0" applyNumberFormat="1" applyFont="1" applyFill="1" applyBorder="1" applyAlignment="1">
      <alignment vertical="center"/>
    </xf>
    <xf numFmtId="177" fontId="9" fillId="0" borderId="11" xfId="0" applyNumberFormat="1" applyFont="1" applyFill="1" applyBorder="1" applyAlignment="1">
      <alignment vertical="center"/>
    </xf>
    <xf numFmtId="177" fontId="9" fillId="0" borderId="8" xfId="0" applyNumberFormat="1" applyFont="1" applyFill="1" applyBorder="1" applyAlignment="1">
      <alignment vertical="center"/>
    </xf>
    <xf numFmtId="176" fontId="7" fillId="4" borderId="8" xfId="0" applyNumberFormat="1" applyFont="1" applyFill="1" applyBorder="1" applyAlignment="1">
      <alignment vertical="center"/>
    </xf>
    <xf numFmtId="176" fontId="8" fillId="0" borderId="38" xfId="0" applyNumberFormat="1" applyFont="1" applyFill="1" applyBorder="1"/>
    <xf numFmtId="38" fontId="7" fillId="0" borderId="38" xfId="2" applyFont="1" applyFill="1" applyBorder="1" applyAlignment="1">
      <alignment vertical="center"/>
    </xf>
    <xf numFmtId="0" fontId="8" fillId="0" borderId="39" xfId="0" applyFont="1" applyFill="1" applyBorder="1" applyAlignment="1">
      <alignment horizontal="center" vertical="center"/>
    </xf>
    <xf numFmtId="176" fontId="9" fillId="0" borderId="18" xfId="0" applyNumberFormat="1" applyFont="1" applyFill="1" applyBorder="1" applyAlignment="1">
      <alignment vertical="center"/>
    </xf>
    <xf numFmtId="176" fontId="9" fillId="0" borderId="21" xfId="0" applyNumberFormat="1" applyFont="1" applyFill="1" applyBorder="1" applyAlignment="1">
      <alignment vertical="center"/>
    </xf>
    <xf numFmtId="176" fontId="9" fillId="0" borderId="7" xfId="0" applyNumberFormat="1" applyFont="1" applyFill="1" applyBorder="1" applyAlignment="1">
      <alignment vertical="center"/>
    </xf>
    <xf numFmtId="176" fontId="9" fillId="0" borderId="13" xfId="0" applyNumberFormat="1" applyFont="1" applyFill="1" applyBorder="1" applyAlignment="1">
      <alignment vertical="center"/>
    </xf>
    <xf numFmtId="176" fontId="8" fillId="0" borderId="43" xfId="0" applyNumberFormat="1" applyFont="1" applyFill="1" applyBorder="1" applyAlignment="1">
      <alignment vertical="center"/>
    </xf>
    <xf numFmtId="176" fontId="8" fillId="0" borderId="44" xfId="0" applyNumberFormat="1" applyFont="1" applyFill="1" applyBorder="1" applyAlignment="1">
      <alignment vertical="center"/>
    </xf>
    <xf numFmtId="0" fontId="7" fillId="4" borderId="16" xfId="0" applyFont="1" applyFill="1" applyBorder="1" applyAlignment="1">
      <alignment vertical="center"/>
    </xf>
    <xf numFmtId="0" fontId="7" fillId="3" borderId="45" xfId="0" quotePrefix="1" applyFont="1" applyFill="1" applyBorder="1" applyAlignment="1">
      <alignment horizontal="center" vertical="center"/>
    </xf>
    <xf numFmtId="0" fontId="7" fillId="4" borderId="46" xfId="0" applyFont="1" applyFill="1" applyBorder="1" applyAlignment="1">
      <alignment vertical="center"/>
    </xf>
    <xf numFmtId="0" fontId="7" fillId="0" borderId="19" xfId="0" quotePrefix="1" applyFont="1" applyFill="1" applyBorder="1" applyAlignment="1">
      <alignment horizontal="center" vertical="center"/>
    </xf>
    <xf numFmtId="176" fontId="9" fillId="0" borderId="20" xfId="0" applyNumberFormat="1" applyFont="1" applyFill="1" applyBorder="1" applyAlignment="1">
      <alignment vertical="center"/>
    </xf>
    <xf numFmtId="176" fontId="9" fillId="0" borderId="15" xfId="0" applyNumberFormat="1" applyFont="1" applyFill="1" applyBorder="1" applyAlignment="1">
      <alignment vertical="center"/>
    </xf>
    <xf numFmtId="0" fontId="8" fillId="2" borderId="45" xfId="0" applyFont="1" applyFill="1" applyBorder="1" applyAlignment="1">
      <alignment horizontal="center" vertical="center"/>
    </xf>
    <xf numFmtId="176" fontId="10" fillId="0" borderId="8" xfId="0" applyNumberFormat="1" applyFont="1" applyFill="1" applyBorder="1" applyAlignment="1">
      <alignment vertical="center"/>
    </xf>
    <xf numFmtId="176" fontId="10" fillId="0" borderId="14" xfId="0" applyNumberFormat="1" applyFont="1" applyFill="1" applyBorder="1" applyAlignment="1">
      <alignment vertical="center"/>
    </xf>
    <xf numFmtId="176" fontId="7" fillId="3" borderId="47" xfId="0" applyNumberFormat="1" applyFont="1" applyFill="1" applyBorder="1" applyAlignment="1">
      <alignment vertical="center"/>
    </xf>
    <xf numFmtId="176" fontId="7" fillId="3" borderId="48" xfId="0" applyNumberFormat="1" applyFont="1" applyFill="1" applyBorder="1" applyAlignment="1">
      <alignment vertical="center"/>
    </xf>
    <xf numFmtId="176" fontId="8" fillId="3" borderId="49" xfId="0" applyNumberFormat="1" applyFont="1" applyFill="1" applyBorder="1" applyAlignment="1">
      <alignment vertical="center"/>
    </xf>
    <xf numFmtId="176" fontId="8" fillId="3" borderId="47" xfId="0" applyNumberFormat="1" applyFont="1" applyFill="1" applyBorder="1" applyAlignment="1">
      <alignment vertical="center"/>
    </xf>
    <xf numFmtId="176" fontId="8" fillId="3" borderId="48" xfId="0" applyNumberFormat="1" applyFont="1" applyFill="1" applyBorder="1" applyAlignment="1">
      <alignment vertical="center"/>
    </xf>
  </cellXfs>
  <cellStyles count="4">
    <cellStyle name="パーセント" xfId="1" builtinId="5"/>
    <cellStyle name="桁区切り" xfId="2" builtinId="6"/>
    <cellStyle name="標準" xfId="0" builtinId="0"/>
    <cellStyle name="標準_６.乗合バス　　　７.貸切バス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0907E"/>
      <color rgb="FF94FE4C"/>
      <color rgb="FFFFCE33"/>
      <color rgb="FFABE9FF"/>
      <color rgb="FFFEA5FF"/>
      <color rgb="FF2DA5FF"/>
      <color rgb="FFFEA4FA"/>
      <color rgb="FFFFEBFF"/>
      <color rgb="FFFFF3FF"/>
      <color rgb="FFFFDD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theme/theme1.xml" Type="http://schemas.openxmlformats.org/officeDocument/2006/relationships/theme"/><Relationship Id="rId6" Target="styles.xml" Type="http://schemas.openxmlformats.org/officeDocument/2006/relationships/styles"/><Relationship Id="rId7" Target="sharedStrings.xml" Type="http://schemas.openxmlformats.org/officeDocument/2006/relationships/sharedStrings"/><Relationship Id="rId8" Target="calcChain.xml" Type="http://schemas.openxmlformats.org/officeDocument/2006/relationships/calcChain"/></Relationships>
</file>

<file path=xl/charts/_rels/chart14.xml.rels><?xml version="1.0" encoding="UTF-8" standalone="yes"?><Relationships xmlns="http://schemas.openxmlformats.org/package/2006/relationships"><Relationship Id="rId1" Target="style2.xml" Type="http://schemas.microsoft.com/office/2011/relationships/chartStyle"/><Relationship Id="rId2" Target="colors2.xml" Type="http://schemas.microsoft.com/office/2011/relationships/chartColorStyle"/></Relationships>
</file>

<file path=xl/charts/_rels/chart7.xml.rels><?xml version="1.0" encoding="UTF-8" standalone="yes"?><Relationships xmlns="http://schemas.openxmlformats.org/package/2006/relationships"><Relationship Id="rId1" Target="style1.xml" Type="http://schemas.microsoft.com/office/2011/relationships/chartStyle"/><Relationship Id="rId2" Target="colors1.xml" Type="http://schemas.microsoft.com/office/2011/relationships/chartColorStyle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3175">
          <a:solidFill>
            <a:schemeClr val="tx1"/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545501778506055"/>
          <c:y val="0.32097997138769668"/>
          <c:w val="0.74106350665441034"/>
          <c:h val="0.530451239866476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乗合!$B$43</c:f>
              <c:strCache>
                <c:ptCount val="1"/>
                <c:pt idx="0">
                  <c:v>青森県</c:v>
                </c:pt>
              </c:strCache>
            </c:strRef>
          </c:tx>
          <c:spPr>
            <a:solidFill>
              <a:srgbClr val="2DA5FF"/>
            </a:solidFill>
            <a:ln w="9525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247-4206-94CF-B2E9E7F4AFA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247-4206-94CF-B2E9E7F4AFA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247-4206-94CF-B2E9E7F4AFA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(乗合!$A$46,乗合!$A$50:$A$58)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(乗合!$B$46,乗合!$B$50:$B$58)</c:f>
              <c:numCache>
                <c:formatCode>0_);[Red]\(0\)</c:formatCode>
                <c:ptCount val="10"/>
                <c:pt idx="0">
                  <c:v>27</c:v>
                </c:pt>
                <c:pt idx="1">
                  <c:v>26</c:v>
                </c:pt>
                <c:pt idx="2">
                  <c:v>27</c:v>
                </c:pt>
                <c:pt idx="3">
                  <c:v>26</c:v>
                </c:pt>
                <c:pt idx="4">
                  <c:v>26</c:v>
                </c:pt>
                <c:pt idx="5">
                  <c:v>26</c:v>
                </c:pt>
                <c:pt idx="6" formatCode="#,##0_);[Red]\(#,##0\)">
                  <c:v>25</c:v>
                </c:pt>
                <c:pt idx="7" formatCode="#,##0_);[Red]\(#,##0\)">
                  <c:v>20</c:v>
                </c:pt>
                <c:pt idx="8" formatCode="#,##0_);[Red]\(#,##0\)">
                  <c:v>19</c:v>
                </c:pt>
                <c:pt idx="9" formatCode="#,##0_);[Red]\(#,##0\)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47-4206-94CF-B2E9E7F4AF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32468896"/>
        <c:axId val="332473384"/>
      </c:barChart>
      <c:catAx>
        <c:axId val="3324688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8257903361176615"/>
              <c:y val="0.881858607534573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324733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2473384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百万人）</a:t>
                </a:r>
              </a:p>
            </c:rich>
          </c:tx>
          <c:layout>
            <c:manualLayout>
              <c:xMode val="edge"/>
              <c:yMode val="edge"/>
              <c:x val="1.3863478229025524E-2"/>
              <c:y val="0.17240820219360992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32468896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宮城県</a:t>
            </a:r>
          </a:p>
        </c:rich>
      </c:tx>
      <c:overlay val="0"/>
      <c:spPr>
        <a:noFill/>
        <a:ln w="3175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63105224429728"/>
          <c:y val="0.32912136385312352"/>
          <c:w val="0.74599779249448128"/>
          <c:h val="0.534498688602765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貸切!$D$44</c:f>
              <c:strCache>
                <c:ptCount val="1"/>
                <c:pt idx="0">
                  <c:v>宮城県</c:v>
                </c:pt>
              </c:strCache>
            </c:strRef>
          </c:tx>
          <c:spPr>
            <a:solidFill>
              <a:srgbClr val="FFCE33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1A9-4806-B05A-72C3F71F5917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1A9-4806-B05A-72C3F71F5917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(貸切!$A$47,貸切!$A$51:$A$59)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(貸切!$D$47,貸切!$D$51:$D$59)</c:f>
              <c:numCache>
                <c:formatCode>#,##0_);[Red]\(#,##0\)</c:formatCode>
                <c:ptCount val="10"/>
                <c:pt idx="0">
                  <c:v>539</c:v>
                </c:pt>
                <c:pt idx="1">
                  <c:v>889</c:v>
                </c:pt>
                <c:pt idx="2">
                  <c:v>989</c:v>
                </c:pt>
                <c:pt idx="3">
                  <c:v>875</c:v>
                </c:pt>
                <c:pt idx="4">
                  <c:v>821</c:v>
                </c:pt>
                <c:pt idx="5">
                  <c:v>804</c:v>
                </c:pt>
                <c:pt idx="6">
                  <c:v>714</c:v>
                </c:pt>
                <c:pt idx="7">
                  <c:v>465</c:v>
                </c:pt>
                <c:pt idx="8">
                  <c:v>519</c:v>
                </c:pt>
                <c:pt idx="9">
                  <c:v>554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A9-4806-B05A-72C3F71F591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29754376"/>
        <c:axId val="329755944"/>
      </c:barChart>
      <c:catAx>
        <c:axId val="3297543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8811822150841335"/>
              <c:y val="0.882564973772055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29755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755944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万人）</a:t>
                </a:r>
              </a:p>
            </c:rich>
          </c:tx>
          <c:layout>
            <c:manualLayout>
              <c:xMode val="edge"/>
              <c:yMode val="edge"/>
              <c:x val="1.4862607186701005E-2"/>
              <c:y val="0.1859203624225083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29754376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秋田県</a:t>
            </a:r>
          </a:p>
        </c:rich>
      </c:tx>
      <c:overlay val="0"/>
      <c:spPr>
        <a:noFill/>
        <a:ln w="3175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422927647386919"/>
          <c:y val="0.32946948020982347"/>
          <c:w val="0.75889474527302914"/>
          <c:h val="0.528370290891750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貸切!$E$44</c:f>
              <c:strCache>
                <c:ptCount val="1"/>
                <c:pt idx="0">
                  <c:v>秋田県</c:v>
                </c:pt>
              </c:strCache>
            </c:strRef>
          </c:tx>
          <c:spPr>
            <a:solidFill>
              <a:srgbClr val="ABE9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F5A8-44AB-BC95-89F8F6649B9F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F5A8-44AB-BC95-89F8F6649B9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(貸切!$A$47,貸切!$A$51:$A$59)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(貸切!$E$47,貸切!$E$51:$E$59)</c:f>
              <c:numCache>
                <c:formatCode>#,##0_);[Red]\(#,##0\)</c:formatCode>
                <c:ptCount val="10"/>
                <c:pt idx="0">
                  <c:v>142</c:v>
                </c:pt>
                <c:pt idx="1">
                  <c:v>167</c:v>
                </c:pt>
                <c:pt idx="2">
                  <c:v>138</c:v>
                </c:pt>
                <c:pt idx="3">
                  <c:v>137</c:v>
                </c:pt>
                <c:pt idx="4">
                  <c:v>138</c:v>
                </c:pt>
                <c:pt idx="5">
                  <c:v>129</c:v>
                </c:pt>
                <c:pt idx="6">
                  <c:v>129</c:v>
                </c:pt>
                <c:pt idx="7">
                  <c:v>65</c:v>
                </c:pt>
                <c:pt idx="8">
                  <c:v>80</c:v>
                </c:pt>
                <c:pt idx="9">
                  <c:v>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5A8-44AB-BC95-89F8F6649B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29756728"/>
        <c:axId val="329758688"/>
      </c:barChart>
      <c:catAx>
        <c:axId val="329756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9544226917361247"/>
              <c:y val="0.89154744873628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297586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758688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万人）</a:t>
                </a:r>
              </a:p>
            </c:rich>
          </c:tx>
          <c:layout>
            <c:manualLayout>
              <c:xMode val="edge"/>
              <c:yMode val="edge"/>
              <c:x val="1.0385179852130815E-2"/>
              <c:y val="0.1643562231759656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29756728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山形県</a:t>
            </a:r>
          </a:p>
        </c:rich>
      </c:tx>
      <c:overlay val="0"/>
      <c:spPr>
        <a:noFill/>
        <a:ln w="3175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4281385930558188"/>
          <c:y val="0.32902777777777775"/>
          <c:w val="0.76456160754668212"/>
          <c:h val="0.524637577491654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貸切!$F$44</c:f>
              <c:strCache>
                <c:ptCount val="1"/>
                <c:pt idx="0">
                  <c:v>山形県</c:v>
                </c:pt>
              </c:strCache>
            </c:strRef>
          </c:tx>
          <c:spPr>
            <a:solidFill>
              <a:srgbClr val="94FE4C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BE2-414C-81ED-07123DCB773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BE2-414C-81ED-07123DCB773D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(貸切!$A$47,貸切!$A$51:$A$59)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(貸切!$F$47,貸切!$F$51:$F$59)</c:f>
              <c:numCache>
                <c:formatCode>#,##0_);[Red]\(#,##0\)</c:formatCode>
                <c:ptCount val="10"/>
                <c:pt idx="0">
                  <c:v>227</c:v>
                </c:pt>
                <c:pt idx="1">
                  <c:v>227</c:v>
                </c:pt>
                <c:pt idx="2">
                  <c:v>181</c:v>
                </c:pt>
                <c:pt idx="3">
                  <c:v>189</c:v>
                </c:pt>
                <c:pt idx="4">
                  <c:v>188</c:v>
                </c:pt>
                <c:pt idx="5">
                  <c:v>176</c:v>
                </c:pt>
                <c:pt idx="6">
                  <c:v>153</c:v>
                </c:pt>
                <c:pt idx="7">
                  <c:v>59</c:v>
                </c:pt>
                <c:pt idx="8">
                  <c:v>61</c:v>
                </c:pt>
                <c:pt idx="9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E2-414C-81ED-07123DCB77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74961744"/>
        <c:axId val="374964096"/>
      </c:barChart>
      <c:catAx>
        <c:axId val="3749617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8676912284588194"/>
              <c:y val="0.881277420123986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74964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96409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万人）</a:t>
                </a:r>
              </a:p>
            </c:rich>
          </c:tx>
          <c:layout>
            <c:manualLayout>
              <c:xMode val="edge"/>
              <c:yMode val="edge"/>
              <c:x val="1.0457176086173952E-2"/>
              <c:y val="0.1731556986170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749617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福島県</a:t>
            </a:r>
          </a:p>
        </c:rich>
      </c:tx>
      <c:overlay val="0"/>
      <c:spPr>
        <a:noFill/>
        <a:ln w="3175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306842411320024"/>
          <c:y val="0.31798819742489276"/>
          <c:w val="0.7636880532402921"/>
          <c:h val="0.531474129709108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貸切!$G$44</c:f>
              <c:strCache>
                <c:ptCount val="1"/>
                <c:pt idx="0">
                  <c:v>福島県</c:v>
                </c:pt>
              </c:strCache>
            </c:strRef>
          </c:tx>
          <c:spPr>
            <a:solidFill>
              <a:srgbClr val="D0907E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7175-42D6-A471-9394C6C7898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7175-42D6-A471-9394C6C7898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(貸切!$A$47,貸切!$A$51:$A$59)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(貸切!$G$47,貸切!$G$51:$G$59)</c:f>
              <c:numCache>
                <c:formatCode>#,##0_);[Red]\(#,##0\)</c:formatCode>
                <c:ptCount val="10"/>
                <c:pt idx="0">
                  <c:v>597</c:v>
                </c:pt>
                <c:pt idx="1">
                  <c:v>782</c:v>
                </c:pt>
                <c:pt idx="2">
                  <c:v>854</c:v>
                </c:pt>
                <c:pt idx="3">
                  <c:v>762</c:v>
                </c:pt>
                <c:pt idx="4">
                  <c:v>719</c:v>
                </c:pt>
                <c:pt idx="5">
                  <c:v>646</c:v>
                </c:pt>
                <c:pt idx="6">
                  <c:v>585</c:v>
                </c:pt>
                <c:pt idx="7">
                  <c:v>293</c:v>
                </c:pt>
                <c:pt idx="8">
                  <c:v>284</c:v>
                </c:pt>
                <c:pt idx="9">
                  <c:v>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175-42D6-A471-9394C6C789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74957040"/>
        <c:axId val="374962136"/>
      </c:barChart>
      <c:catAx>
        <c:axId val="3749570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9371915930551338"/>
              <c:y val="0.869824153552694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74962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74962136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万人）</a:t>
                </a:r>
              </a:p>
            </c:rich>
          </c:tx>
          <c:layout>
            <c:manualLayout>
              <c:xMode val="edge"/>
              <c:yMode val="edge"/>
              <c:x val="1.0611875686502551E-2"/>
              <c:y val="0.1658518121125417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74957040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122191443521085E-2"/>
          <c:y val="0.18055555555555552"/>
          <c:w val="0.85195229301323483"/>
          <c:h val="0.712045056867891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rgbClr val="000000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(貸切!$A$47,貸切!$A$51:$A$59)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(貸切!$H$47,貸切!$H$51:$H$59)</c:f>
              <c:numCache>
                <c:formatCode>#,##0_);[Red]\(#,##0\)</c:formatCode>
                <c:ptCount val="10"/>
                <c:pt idx="0">
                  <c:v>2299</c:v>
                </c:pt>
                <c:pt idx="1">
                  <c:v>2913</c:v>
                </c:pt>
                <c:pt idx="2">
                  <c:v>2913</c:v>
                </c:pt>
                <c:pt idx="3">
                  <c:v>2715</c:v>
                </c:pt>
                <c:pt idx="4">
                  <c:v>2690</c:v>
                </c:pt>
                <c:pt idx="5">
                  <c:v>2553</c:v>
                </c:pt>
                <c:pt idx="6">
                  <c:v>2248</c:v>
                </c:pt>
                <c:pt idx="7">
                  <c:v>1327</c:v>
                </c:pt>
                <c:pt idx="8">
                  <c:v>1517</c:v>
                </c:pt>
                <c:pt idx="9">
                  <c:v>1718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1C-475A-89E7-C16A170F453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74960176"/>
        <c:axId val="374959392"/>
      </c:barChart>
      <c:catAx>
        <c:axId val="374960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 sz="100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3111819021237308"/>
              <c:y val="0.913425925925926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959392"/>
        <c:crosses val="autoZero"/>
        <c:auto val="1"/>
        <c:lblAlgn val="ctr"/>
        <c:lblOffset val="100"/>
        <c:noMultiLvlLbl val="0"/>
      </c:catAx>
      <c:valAx>
        <c:axId val="374959392"/>
        <c:scaling>
          <c:orientation val="minMax"/>
          <c:max val="300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 sz="100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万人</a:t>
                </a:r>
                <a:r>
                  <a:rPr lang="en-US" altLang="ja-JP" sz="100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)</a:t>
                </a:r>
                <a:endParaRPr lang="ja-JP" altLang="en-US" sz="1000">
                  <a:solidFill>
                    <a:schemeClr val="tx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1.8928901200369344E-2"/>
              <c:y val="6.884660250801984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#,##0_);[Red]\(#,##0\)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496017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3175">
          <a:solidFill>
            <a:schemeClr val="tx1"/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706966148435313"/>
          <c:y val="0.32954545454545453"/>
          <c:w val="0.75789137124815165"/>
          <c:h val="0.517045454545454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乗合!$C$43</c:f>
              <c:strCache>
                <c:ptCount val="1"/>
                <c:pt idx="0">
                  <c:v>岩手県</c:v>
                </c:pt>
              </c:strCache>
            </c:strRef>
          </c:tx>
          <c:spPr>
            <a:solidFill>
              <a:srgbClr val="FEA4FA"/>
            </a:solidFill>
            <a:ln w="9525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492E-4454-AA86-23F2BFD1E94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492E-4454-AA86-23F2BFD1E94B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492E-4454-AA86-23F2BFD1E94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(乗合!$A$46,乗合!$A$50:$A$58)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(乗合!$C$46,乗合!$C$50:$C$58)</c:f>
              <c:numCache>
                <c:formatCode>0_);[Red]\(0\)</c:formatCode>
                <c:ptCount val="10"/>
                <c:pt idx="0">
                  <c:v>22</c:v>
                </c:pt>
                <c:pt idx="1">
                  <c:v>25</c:v>
                </c:pt>
                <c:pt idx="2">
                  <c:v>25</c:v>
                </c:pt>
                <c:pt idx="3">
                  <c:v>24</c:v>
                </c:pt>
                <c:pt idx="4">
                  <c:v>24</c:v>
                </c:pt>
                <c:pt idx="5">
                  <c:v>23</c:v>
                </c:pt>
                <c:pt idx="6" formatCode="#,##0_);[Red]\(#,##0\)">
                  <c:v>22</c:v>
                </c:pt>
                <c:pt idx="7" formatCode="#,##0_);[Red]\(#,##0\)">
                  <c:v>15</c:v>
                </c:pt>
                <c:pt idx="8" formatCode="#,##0_);[Red]\(#,##0\)">
                  <c:v>14</c:v>
                </c:pt>
                <c:pt idx="9" formatCode="#,##0_);[Red]\(#,##0\)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2E-4454-AA86-23F2BFD1E9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29755160"/>
        <c:axId val="329752808"/>
      </c:barChart>
      <c:catAx>
        <c:axId val="3297551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8720514767595215"/>
              <c:y val="0.882575757575757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29752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752808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百万人</a:t>
                </a:r>
                <a:r>
                  <a:rPr lang="en-US" altLang="ja-JP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3.7840114256417769E-3"/>
              <c:y val="0.17992424242424243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297551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3175">
          <a:solidFill>
            <a:schemeClr val="tx1"/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25184018749768"/>
          <c:y val="0.31155340963280875"/>
          <c:w val="0.75115940967517492"/>
          <c:h val="0.539877801621363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乗合!$D$43</c:f>
              <c:strCache>
                <c:ptCount val="1"/>
                <c:pt idx="0">
                  <c:v>宮城県</c:v>
                </c:pt>
              </c:strCache>
            </c:strRef>
          </c:tx>
          <c:spPr>
            <a:solidFill>
              <a:srgbClr val="FFCE33"/>
            </a:solidFill>
            <a:ln w="9525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6344-4500-9072-DE7C5BB41FF5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6344-4500-9072-DE7C5BB41FF5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6344-4500-9072-DE7C5BB41FF5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(乗合!$A$46,乗合!$A$50:$A$58)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(乗合!$D$46,乗合!$D$50:$D$58)</c:f>
              <c:numCache>
                <c:formatCode>0_);[Red]\(0\)</c:formatCode>
                <c:ptCount val="10"/>
                <c:pt idx="0">
                  <c:v>68</c:v>
                </c:pt>
                <c:pt idx="1">
                  <c:v>73</c:v>
                </c:pt>
                <c:pt idx="2">
                  <c:v>68</c:v>
                </c:pt>
                <c:pt idx="3">
                  <c:v>63</c:v>
                </c:pt>
                <c:pt idx="4">
                  <c:v>64</c:v>
                </c:pt>
                <c:pt idx="5">
                  <c:v>63</c:v>
                </c:pt>
                <c:pt idx="6" formatCode="#,##0_);[Red]\(#,##0\)">
                  <c:v>61</c:v>
                </c:pt>
                <c:pt idx="7" formatCode="#,##0_);[Red]\(#,##0\)">
                  <c:v>44</c:v>
                </c:pt>
                <c:pt idx="8" formatCode="#,##0_);[Red]\(#,##0\)">
                  <c:v>47</c:v>
                </c:pt>
                <c:pt idx="9" formatCode="#,##0_);[Red]\(#,##0\)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44-4500-9072-DE7C5BB41FF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29753984"/>
        <c:axId val="329757120"/>
      </c:barChart>
      <c:catAx>
        <c:axId val="329753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9183246073298428"/>
              <c:y val="0.881858607534573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29757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757120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百万人）</a:t>
                </a:r>
              </a:p>
            </c:rich>
          </c:tx>
          <c:layout>
            <c:manualLayout>
              <c:xMode val="edge"/>
              <c:yMode val="edge"/>
              <c:x val="5.0661002673307214E-3"/>
              <c:y val="0.1496971864568431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29753984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3175">
          <a:solidFill>
            <a:schemeClr val="tx1"/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001476873722405"/>
          <c:y val="0.31702074391988555"/>
          <c:w val="0.73971929618653598"/>
          <c:h val="0.53772770624701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乗合!$E$43</c:f>
              <c:strCache>
                <c:ptCount val="1"/>
                <c:pt idx="0">
                  <c:v>秋田県</c:v>
                </c:pt>
              </c:strCache>
            </c:strRef>
          </c:tx>
          <c:spPr>
            <a:solidFill>
              <a:srgbClr val="ABE9FF"/>
            </a:solidFill>
            <a:ln w="9525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3956-439D-9FD0-F5A4C26047CF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956-439D-9FD0-F5A4C26047CF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3956-439D-9FD0-F5A4C26047C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(乗合!$A$46,乗合!$A$50:$A$58)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(乗合!$E$46,乗合!$E$50:$E$58)</c:f>
              <c:numCache>
                <c:formatCode>0_);[Red]\(0\)</c:formatCode>
                <c:ptCount val="10"/>
                <c:pt idx="0">
                  <c:v>13</c:v>
                </c:pt>
                <c:pt idx="1">
                  <c:v>13</c:v>
                </c:pt>
                <c:pt idx="2">
                  <c:v>13</c:v>
                </c:pt>
                <c:pt idx="3">
                  <c:v>12</c:v>
                </c:pt>
                <c:pt idx="4">
                  <c:v>12</c:v>
                </c:pt>
                <c:pt idx="5">
                  <c:v>12</c:v>
                </c:pt>
                <c:pt idx="6" formatCode="#,##0_);[Red]\(#,##0\)">
                  <c:v>11</c:v>
                </c:pt>
                <c:pt idx="7" formatCode="#,##0_);[Red]\(#,##0\)">
                  <c:v>9</c:v>
                </c:pt>
                <c:pt idx="8" formatCode="#,##0_);[Red]\(#,##0\)">
                  <c:v>9</c:v>
                </c:pt>
                <c:pt idx="9" formatCode="#,##0_);[Red]\(#,##0\)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956-439D-9FD0-F5A4C2604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29758296"/>
        <c:axId val="329752024"/>
      </c:barChart>
      <c:catAx>
        <c:axId val="3297582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8212943673405519"/>
              <c:y val="0.892235932284215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297520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752024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百万人）</a:t>
                </a:r>
              </a:p>
            </c:rich>
          </c:tx>
          <c:layout>
            <c:manualLayout>
              <c:xMode val="edge"/>
              <c:yMode val="edge"/>
              <c:x val="9.0745962573699056E-3"/>
              <c:y val="0.16419885550786839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29758296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3175">
          <a:solidFill>
            <a:schemeClr val="tx1"/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225363459918703"/>
          <c:y val="0.33414520743919879"/>
          <c:w val="0.74595488336324023"/>
          <c:h val="0.5150166905102527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乗合!$F$43</c:f>
              <c:strCache>
                <c:ptCount val="1"/>
                <c:pt idx="0">
                  <c:v>山形県</c:v>
                </c:pt>
              </c:strCache>
            </c:strRef>
          </c:tx>
          <c:spPr>
            <a:solidFill>
              <a:srgbClr val="94FE4C"/>
            </a:solidFill>
            <a:ln w="9525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1FA-4749-9A9F-9BD1153E2259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1FA-4749-9A9F-9BD1153E2259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1FA-4749-9A9F-9BD1153E2259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1FA-4749-9A9F-9BD1153E2259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1FA-4749-9A9F-9BD1153E2259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(乗合!$A$46,乗合!$A$50:$A$58)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(乗合!$F$46,乗合!$F$50:$F$58)</c:f>
              <c:numCache>
                <c:formatCode>0_);[Red]\(0\)</c:formatCode>
                <c:ptCount val="10"/>
                <c:pt idx="0">
                  <c:v>10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  <c:pt idx="5">
                  <c:v>9</c:v>
                </c:pt>
                <c:pt idx="6" formatCode="#,##0_);[Red]\(#,##0\)">
                  <c:v>9</c:v>
                </c:pt>
                <c:pt idx="7" formatCode="#,##0_);[Red]\(#,##0\)">
                  <c:v>7</c:v>
                </c:pt>
                <c:pt idx="8" formatCode="#,##0_);[Red]\(#,##0\)">
                  <c:v>7</c:v>
                </c:pt>
                <c:pt idx="9" formatCode="#,##0_);[Red]\(#,##0\)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FA-4749-9A9F-9BD1153E225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29751632"/>
        <c:axId val="329751240"/>
      </c:barChart>
      <c:catAx>
        <c:axId val="329751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8212913907284785"/>
              <c:y val="0.88466559370529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29751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29751240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百万人</a:t>
                </a:r>
                <a:r>
                  <a:rPr lang="en-US" altLang="ja-JP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1.4338814223459187E-2"/>
              <c:y val="0.17176919408679064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29751632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3175">
          <a:solidFill>
            <a:schemeClr val="tx1"/>
          </a:solidFill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明朝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413776687296298"/>
          <c:y val="0.34928588459704341"/>
          <c:w val="0.76218771743508995"/>
          <c:h val="0.505462565569861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乗合!$G$43</c:f>
              <c:strCache>
                <c:ptCount val="1"/>
                <c:pt idx="0">
                  <c:v>福島県</c:v>
                </c:pt>
              </c:strCache>
            </c:strRef>
          </c:tx>
          <c:spPr>
            <a:solidFill>
              <a:srgbClr val="D0907E"/>
            </a:solidFill>
            <a:ln w="9525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5C-4C9E-B7B5-DEFDF1332D44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5C-4C9E-B7B5-DEFDF1332D44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5C-4C9E-B7B5-DEFDF1332D44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(乗合!$A$46,乗合!$A$50:$A$58)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(乗合!$G$46,乗合!$G$50:$G$58)</c:f>
              <c:numCache>
                <c:formatCode>0_);[Red]\(0\)</c:formatCode>
                <c:ptCount val="10"/>
                <c:pt idx="0">
                  <c:v>21</c:v>
                </c:pt>
                <c:pt idx="1">
                  <c:v>22</c:v>
                </c:pt>
                <c:pt idx="2">
                  <c:v>21</c:v>
                </c:pt>
                <c:pt idx="3">
                  <c:v>22</c:v>
                </c:pt>
                <c:pt idx="4">
                  <c:v>22</c:v>
                </c:pt>
                <c:pt idx="5">
                  <c:v>22</c:v>
                </c:pt>
                <c:pt idx="6" formatCode="#,##0_);[Red]\(#,##0\)">
                  <c:v>19</c:v>
                </c:pt>
                <c:pt idx="7" formatCode="#,##0_);[Red]\(#,##0\)">
                  <c:v>14</c:v>
                </c:pt>
                <c:pt idx="8" formatCode="#,##0_);[Red]\(#,##0\)">
                  <c:v>14</c:v>
                </c:pt>
                <c:pt idx="9" formatCode="#,##0_);[Red]\(#,##0\)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15C-4C9E-B7B5-DEFDF1332D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29754768"/>
        <c:axId val="130463448"/>
      </c:barChart>
      <c:catAx>
        <c:axId val="32975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9011442236938942"/>
              <c:y val="0.884665593705293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1304634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0463448"/>
        <c:scaling>
          <c:orientation val="minMax"/>
          <c:max val="8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百万人</a:t>
                </a:r>
                <a:r>
                  <a:rPr lang="en-US" altLang="ja-JP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)</a:t>
                </a:r>
              </a:p>
            </c:rich>
          </c:tx>
          <c:layout>
            <c:manualLayout>
              <c:xMode val="edge"/>
              <c:yMode val="edge"/>
              <c:x val="5.4052074559636726E-4"/>
              <c:y val="0.20205054840247974"/>
            </c:manualLayout>
          </c:layout>
          <c:overlay val="0"/>
          <c:spPr>
            <a:noFill/>
            <a:ln w="25400">
              <a:noFill/>
            </a:ln>
          </c:spPr>
        </c:title>
        <c:numFmt formatCode="0_);[Red]\(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2975476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219298245614043E-2"/>
          <c:y val="0.16666666666666666"/>
          <c:w val="0.88649846106494301"/>
          <c:h val="0.7259339457567803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(乗合!$A$46,乗合!$A$50:$A$58)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(乗合!$H$46,乗合!$H$50:$H$58)</c:f>
              <c:numCache>
                <c:formatCode>0_);[Red]\(0\)</c:formatCode>
                <c:ptCount val="10"/>
                <c:pt idx="0">
                  <c:v>160</c:v>
                </c:pt>
                <c:pt idx="1">
                  <c:v>168</c:v>
                </c:pt>
                <c:pt idx="2">
                  <c:v>163</c:v>
                </c:pt>
                <c:pt idx="3">
                  <c:v>156</c:v>
                </c:pt>
                <c:pt idx="4">
                  <c:v>157</c:v>
                </c:pt>
                <c:pt idx="5">
                  <c:v>155</c:v>
                </c:pt>
                <c:pt idx="6" formatCode="General">
                  <c:v>147</c:v>
                </c:pt>
                <c:pt idx="7" formatCode="General">
                  <c:v>109</c:v>
                </c:pt>
                <c:pt idx="8" formatCode="General">
                  <c:v>110</c:v>
                </c:pt>
                <c:pt idx="9" formatCode="General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56-4749-912C-333A68F55B1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axId val="330981768"/>
        <c:axId val="330983336"/>
      </c:barChart>
      <c:catAx>
        <c:axId val="3309817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ja-JP" altLang="en-US" sz="100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9464013542628501"/>
              <c:y val="0.912037037037037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0983336"/>
        <c:crosses val="autoZero"/>
        <c:auto val="1"/>
        <c:lblAlgn val="ctr"/>
        <c:lblOffset val="100"/>
        <c:noMultiLvlLbl val="0"/>
      </c:catAx>
      <c:valAx>
        <c:axId val="330983336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+mn-cs"/>
                  </a:defRPr>
                </a:pPr>
                <a:r>
                  <a:rPr lang="en-US" altLang="ja-JP" sz="100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 sz="100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百万人</a:t>
                </a:r>
                <a:r>
                  <a:rPr lang="en-US" altLang="ja-JP" sz="1000">
                    <a:solidFill>
                      <a:schemeClr val="tx1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)</a:t>
                </a:r>
                <a:endParaRPr lang="ja-JP" altLang="en-US" sz="1000">
                  <a:solidFill>
                    <a:schemeClr val="tx1"/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</a:endParaRPr>
              </a:p>
            </c:rich>
          </c:tx>
          <c:layout>
            <c:manualLayout>
              <c:xMode val="edge"/>
              <c:yMode val="edge"/>
              <c:x val="0"/>
              <c:y val="6.20410469524642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ＭＳ Ｐゴシック" panose="020B0600070205080204" pitchFamily="50" charset="-128"/>
                  <a:ea typeface="ＭＳ Ｐゴシック" panose="020B0600070205080204" pitchFamily="50" charset="-128"/>
                  <a:cs typeface="+mn-cs"/>
                </a:defRPr>
              </a:pPr>
              <a:endParaRPr lang="ja-JP"/>
            </a:p>
          </c:txPr>
        </c:title>
        <c:numFmt formatCode="0_);[Red]\(0\)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30981768"/>
        <c:crosses val="autoZero"/>
        <c:crossBetween val="between"/>
        <c:majorUnit val="5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青森県</a:t>
            </a:r>
          </a:p>
        </c:rich>
      </c:tx>
      <c:overlay val="0"/>
      <c:spPr>
        <a:noFill/>
        <a:ln w="3175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209494375281857"/>
          <c:y val="0.29620946590367192"/>
          <c:w val="0.76771265636497432"/>
          <c:h val="0.572507749165474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貸切!$B$44</c:f>
              <c:strCache>
                <c:ptCount val="1"/>
                <c:pt idx="0">
                  <c:v>青森県</c:v>
                </c:pt>
              </c:strCache>
            </c:strRef>
          </c:tx>
          <c:spPr>
            <a:solidFill>
              <a:srgbClr val="2DA5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97E-482F-80C0-B3AD507C4AA0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B97E-482F-80C0-B3AD507C4AA0}"/>
              </c:ext>
            </c:extLst>
          </c:dPt>
          <c:dLbls>
            <c:numFmt formatCode="#,###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(貸切!$A$47,貸切!$A$51:$A$59)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(貸切!$B$47,貸切!$B$51:$B$59)</c:f>
              <c:numCache>
                <c:formatCode>#,##0_);[Red]\(#,##0\)</c:formatCode>
                <c:ptCount val="10"/>
                <c:pt idx="0">
                  <c:v>494</c:v>
                </c:pt>
                <c:pt idx="1">
                  <c:v>507</c:v>
                </c:pt>
                <c:pt idx="2">
                  <c:v>446</c:v>
                </c:pt>
                <c:pt idx="3">
                  <c:v>467</c:v>
                </c:pt>
                <c:pt idx="4">
                  <c:v>556</c:v>
                </c:pt>
                <c:pt idx="5">
                  <c:v>530</c:v>
                </c:pt>
                <c:pt idx="6">
                  <c:v>413</c:v>
                </c:pt>
                <c:pt idx="7">
                  <c:v>322</c:v>
                </c:pt>
                <c:pt idx="8">
                  <c:v>407</c:v>
                </c:pt>
                <c:pt idx="9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7E-482F-80C0-B3AD507C4A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30980592"/>
        <c:axId val="330982552"/>
      </c:barChart>
      <c:catAx>
        <c:axId val="330980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9320337090059909"/>
              <c:y val="0.881627324749642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309825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982552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万人）</a:t>
                </a:r>
              </a:p>
            </c:rich>
          </c:tx>
          <c:layout>
            <c:manualLayout>
              <c:xMode val="edge"/>
              <c:yMode val="edge"/>
              <c:x val="1.4935341843657409E-2"/>
              <c:y val="0.1574314496900333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30980592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 panose="020B0600070205080204" pitchFamily="50" charset="-128"/>
                <a:ea typeface="ＭＳ Ｐゴシック" panose="020B0600070205080204" pitchFamily="50" charset="-128"/>
                <a:cs typeface="ＭＳ Ｐ明朝"/>
              </a:defRPr>
            </a:pPr>
            <a:r>
              <a:rPr lang="ja-JP" altLang="en-US" sz="1200">
                <a:latin typeface="ＭＳ Ｐゴシック" panose="020B0600070205080204" pitchFamily="50" charset="-128"/>
                <a:ea typeface="ＭＳ Ｐゴシック" panose="020B0600070205080204" pitchFamily="50" charset="-128"/>
              </a:rPr>
              <a:t>岩手県</a:t>
            </a:r>
          </a:p>
        </c:rich>
      </c:tx>
      <c:overlay val="0"/>
      <c:spPr>
        <a:noFill/>
        <a:ln w="3175">
          <a:solidFill>
            <a:schemeClr val="tx1"/>
          </a:solidFill>
        </a:ln>
      </c:spPr>
    </c:title>
    <c:autoTitleDeleted val="0"/>
    <c:plotArea>
      <c:layout>
        <c:manualLayout>
          <c:layoutTarget val="inner"/>
          <c:xMode val="edge"/>
          <c:yMode val="edge"/>
          <c:x val="0.15079423515871301"/>
          <c:y val="0.32386363636363635"/>
          <c:w val="0.76319958648316866"/>
          <c:h val="0.5473484848484849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貸切!$C$44</c:f>
              <c:strCache>
                <c:ptCount val="1"/>
                <c:pt idx="0">
                  <c:v>岩手県</c:v>
                </c:pt>
              </c:strCache>
            </c:strRef>
          </c:tx>
          <c:spPr>
            <a:solidFill>
              <a:srgbClr val="FEA5FF"/>
            </a:solidFill>
            <a:ln w="12700">
              <a:solidFill>
                <a:srgbClr val="000000"/>
              </a:solidFill>
              <a:prstDash val="solid"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29F0-4922-BBD8-63E8830F4E9B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9F0-4922-BBD8-63E8830F4E9B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+mn-lt"/>
                    <a:ea typeface="ＭＳ Ｐ明朝"/>
                    <a:cs typeface="ＭＳ Ｐ明朝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(貸切!$A$47,貸切!$A$51:$A$59)</c:f>
              <c:strCache>
                <c:ptCount val="10"/>
                <c:pt idx="0">
                  <c:v>H22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  <c:pt idx="5">
                  <c:v>H30</c:v>
                </c:pt>
                <c:pt idx="6">
                  <c:v>R1</c:v>
                </c:pt>
                <c:pt idx="7">
                  <c:v>R2</c:v>
                </c:pt>
                <c:pt idx="8">
                  <c:v>R3</c:v>
                </c:pt>
                <c:pt idx="9">
                  <c:v>R4</c:v>
                </c:pt>
              </c:strCache>
            </c:strRef>
          </c:cat>
          <c:val>
            <c:numRef>
              <c:f>(貸切!$C$47,貸切!$C$51:$C$59)</c:f>
              <c:numCache>
                <c:formatCode>#,##0_);[Red]\(#,##0\)</c:formatCode>
                <c:ptCount val="10"/>
                <c:pt idx="0">
                  <c:v>300</c:v>
                </c:pt>
                <c:pt idx="1">
                  <c:v>341</c:v>
                </c:pt>
                <c:pt idx="2">
                  <c:v>305</c:v>
                </c:pt>
                <c:pt idx="3">
                  <c:v>285</c:v>
                </c:pt>
                <c:pt idx="4">
                  <c:v>268</c:v>
                </c:pt>
                <c:pt idx="5">
                  <c:v>268</c:v>
                </c:pt>
                <c:pt idx="6">
                  <c:v>254</c:v>
                </c:pt>
                <c:pt idx="7">
                  <c:v>123</c:v>
                </c:pt>
                <c:pt idx="8">
                  <c:v>166</c:v>
                </c:pt>
                <c:pt idx="9">
                  <c:v>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F0-4922-BBD8-63E8830F4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0"/>
        <c:axId val="330982944"/>
        <c:axId val="330984120"/>
      </c:barChart>
      <c:catAx>
        <c:axId val="3309829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575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ja-JP" altLang="en-US" sz="800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年度</a:t>
                </a:r>
              </a:p>
            </c:rich>
          </c:tx>
          <c:layout>
            <c:manualLayout>
              <c:xMode val="edge"/>
              <c:yMode val="edge"/>
              <c:x val="0.89295932212776541"/>
              <c:y val="0.8958333333333333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 panose="020F0502020204030204" pitchFamily="34" charset="0"/>
                <a:ea typeface="ＭＳ Ｐゴシック" panose="020B0600070205080204" pitchFamily="50" charset="-128"/>
                <a:cs typeface="ＭＳ Ｐ明朝"/>
              </a:defRPr>
            </a:pPr>
            <a:endParaRPr lang="ja-JP"/>
          </a:p>
        </c:txPr>
        <c:crossAx val="3309841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330984120"/>
        <c:scaling>
          <c:orientation val="minMax"/>
          <c:max val="100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0000"/>
                    </a:solidFill>
                    <a:latin typeface="ＭＳ Ｐゴシック" panose="020B0600070205080204" pitchFamily="50" charset="-128"/>
                    <a:ea typeface="ＭＳ Ｐゴシック" panose="020B0600070205080204" pitchFamily="50" charset="-128"/>
                    <a:cs typeface="ＭＳ Ｐ明朝"/>
                  </a:defRPr>
                </a:pPr>
                <a:r>
                  <a:rPr lang="en-US" altLang="ja-JP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(</a:t>
                </a:r>
                <a:r>
                  <a:rPr lang="ja-JP" altLang="en-US">
                    <a:latin typeface="ＭＳ Ｐゴシック" panose="020B0600070205080204" pitchFamily="50" charset="-128"/>
                    <a:ea typeface="ＭＳ Ｐゴシック" panose="020B0600070205080204" pitchFamily="50" charset="-128"/>
                  </a:rPr>
                  <a:t>万人）</a:t>
                </a:r>
              </a:p>
            </c:rich>
          </c:tx>
          <c:layout>
            <c:manualLayout>
              <c:xMode val="edge"/>
              <c:yMode val="edge"/>
              <c:x val="1.9841423679376771E-2"/>
              <c:y val="0.1723484848484848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+mn-lt"/>
                <a:ea typeface="ＭＳ Ｐ明朝"/>
                <a:cs typeface="ＭＳ Ｐ明朝"/>
              </a:defRPr>
            </a:pPr>
            <a:endParaRPr lang="ja-JP"/>
          </a:p>
        </c:txPr>
        <c:crossAx val="330982944"/>
        <c:crosses val="autoZero"/>
        <c:crossBetween val="between"/>
        <c:majorUnit val="2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Relationship Id="rId2" Target="../charts/chart1.xml" Type="http://schemas.openxmlformats.org/officeDocument/2006/relationships/chart"/><Relationship Id="rId3" Target="../charts/chart2.xml" Type="http://schemas.openxmlformats.org/officeDocument/2006/relationships/chart"/><Relationship Id="rId4" Target="../charts/chart3.xml" Type="http://schemas.openxmlformats.org/officeDocument/2006/relationships/chart"/><Relationship Id="rId5" Target="../charts/chart4.xml" Type="http://schemas.openxmlformats.org/officeDocument/2006/relationships/chart"/><Relationship Id="rId6" Target="../charts/chart5.xml" Type="http://schemas.openxmlformats.org/officeDocument/2006/relationships/chart"/><Relationship Id="rId7" Target="../charts/chart6.xml" Type="http://schemas.openxmlformats.org/officeDocument/2006/relationships/chart"/><Relationship Id="rId8" Target="../charts/chart7.xml" Type="http://schemas.openxmlformats.org/officeDocument/2006/relationships/chart"/></Relationships>
</file>

<file path=xl/drawings/_rels/drawing2.xml.rels><?xml version="1.0" encoding="UTF-8" standalone="yes"?><Relationships xmlns="http://schemas.openxmlformats.org/package/2006/relationships"><Relationship Id="rId1" Target="../media/image1.jpeg" Type="http://schemas.openxmlformats.org/officeDocument/2006/relationships/image"/><Relationship Id="rId2" Target="../charts/chart8.xml" Type="http://schemas.openxmlformats.org/officeDocument/2006/relationships/chart"/><Relationship Id="rId3" Target="../charts/chart9.xml" Type="http://schemas.openxmlformats.org/officeDocument/2006/relationships/chart"/><Relationship Id="rId4" Target="../charts/chart10.xml" Type="http://schemas.openxmlformats.org/officeDocument/2006/relationships/chart"/><Relationship Id="rId5" Target="../charts/chart11.xml" Type="http://schemas.openxmlformats.org/officeDocument/2006/relationships/chart"/><Relationship Id="rId6" Target="../charts/chart12.xml" Type="http://schemas.openxmlformats.org/officeDocument/2006/relationships/chart"/><Relationship Id="rId7" Target="../charts/chart13.xml" Type="http://schemas.openxmlformats.org/officeDocument/2006/relationships/chart"/><Relationship Id="rId8" Target="../charts/chart14.xml" Type="http://schemas.openxmlformats.org/officeDocument/2006/relationships/char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657225</xdr:colOff>
      <xdr:row>2</xdr:row>
      <xdr:rowOff>142874</xdr:rowOff>
    </xdr:from>
    <xdr:to>
      <xdr:col>6</xdr:col>
      <xdr:colOff>514350</xdr:colOff>
      <xdr:row>34</xdr:row>
      <xdr:rowOff>0</xdr:rowOff>
    </xdr:to>
    <xdr:pic>
      <xdr:nvPicPr>
        <xdr:cNvPr id="13" name="Picture 94" descr="東北白地図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4117" t="1752" b="3038"/>
        <a:stretch>
          <a:fillRect/>
        </a:stretch>
      </xdr:blipFill>
      <xdr:spPr bwMode="auto">
        <a:xfrm>
          <a:off x="1409700" y="533399"/>
          <a:ext cx="3619500" cy="59817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600075</xdr:colOff>
      <xdr:row>4</xdr:row>
      <xdr:rowOff>12699</xdr:rowOff>
    </xdr:from>
    <xdr:to>
      <xdr:col>4</xdr:col>
      <xdr:colOff>308175</xdr:colOff>
      <xdr:row>12</xdr:row>
      <xdr:rowOff>166299</xdr:rowOff>
    </xdr:to>
    <xdr:graphicFrame macro="">
      <xdr:nvGraphicFramePr>
        <xdr:cNvPr id="1037" name="Chart 13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492124</xdr:colOff>
      <xdr:row>4</xdr:row>
      <xdr:rowOff>12699</xdr:rowOff>
    </xdr:from>
    <xdr:to>
      <xdr:col>8</xdr:col>
      <xdr:colOff>200224</xdr:colOff>
      <xdr:row>12</xdr:row>
      <xdr:rowOff>165099</xdr:rowOff>
    </xdr:to>
    <xdr:graphicFrame macro="">
      <xdr:nvGraphicFramePr>
        <xdr:cNvPr id="1038" name="Chart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492124</xdr:colOff>
      <xdr:row>13</xdr:row>
      <xdr:rowOff>108937</xdr:rowOff>
    </xdr:from>
    <xdr:to>
      <xdr:col>8</xdr:col>
      <xdr:colOff>200224</xdr:colOff>
      <xdr:row>22</xdr:row>
      <xdr:rowOff>72037</xdr:rowOff>
    </xdr:to>
    <xdr:graphicFrame macro="">
      <xdr:nvGraphicFramePr>
        <xdr:cNvPr id="1039" name="Chart 15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600075</xdr:colOff>
      <xdr:row>13</xdr:row>
      <xdr:rowOff>109537</xdr:rowOff>
    </xdr:from>
    <xdr:to>
      <xdr:col>4</xdr:col>
      <xdr:colOff>308175</xdr:colOff>
      <xdr:row>22</xdr:row>
      <xdr:rowOff>72637</xdr:rowOff>
    </xdr:to>
    <xdr:graphicFrame macro="">
      <xdr:nvGraphicFramePr>
        <xdr:cNvPr id="1040" name="Chart 16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600075</xdr:colOff>
      <xdr:row>23</xdr:row>
      <xdr:rowOff>15875</xdr:rowOff>
    </xdr:from>
    <xdr:to>
      <xdr:col>4</xdr:col>
      <xdr:colOff>308175</xdr:colOff>
      <xdr:row>31</xdr:row>
      <xdr:rowOff>169475</xdr:rowOff>
    </xdr:to>
    <xdr:graphicFrame macro="">
      <xdr:nvGraphicFramePr>
        <xdr:cNvPr id="1041" name="Chart 17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110490</xdr:colOff>
      <xdr:row>0</xdr:row>
      <xdr:rowOff>85724</xdr:rowOff>
    </xdr:from>
    <xdr:to>
      <xdr:col>8</xdr:col>
      <xdr:colOff>605790</xdr:colOff>
      <xdr:row>2</xdr:row>
      <xdr:rowOff>76799</xdr:rowOff>
    </xdr:to>
    <xdr:sp macro="" textlink="">
      <xdr:nvSpPr>
        <xdr:cNvPr id="1043" name="Text Box 19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4857750" y="85724"/>
          <a:ext cx="1173480" cy="37207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乗合バス</a:t>
          </a:r>
        </a:p>
      </xdr:txBody>
    </xdr:sp>
    <xdr:clientData/>
  </xdr:twoCellAnchor>
  <xdr:twoCellAnchor>
    <xdr:from>
      <xdr:col>4</xdr:col>
      <xdr:colOff>492124</xdr:colOff>
      <xdr:row>23</xdr:row>
      <xdr:rowOff>15875</xdr:rowOff>
    </xdr:from>
    <xdr:to>
      <xdr:col>8</xdr:col>
      <xdr:colOff>200224</xdr:colOff>
      <xdr:row>31</xdr:row>
      <xdr:rowOff>169475</xdr:rowOff>
    </xdr:to>
    <xdr:graphicFrame macro="">
      <xdr:nvGraphicFramePr>
        <xdr:cNvPr id="1042" name="Chart 18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85725</xdr:colOff>
      <xdr:row>35</xdr:row>
      <xdr:rowOff>76200</xdr:rowOff>
    </xdr:from>
    <xdr:to>
      <xdr:col>8</xdr:col>
      <xdr:colOff>563925</xdr:colOff>
      <xdr:row>51</xdr:row>
      <xdr:rowOff>76200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3</xdr:row>
      <xdr:rowOff>38099</xdr:rowOff>
    </xdr:from>
    <xdr:to>
      <xdr:col>6</xdr:col>
      <xdr:colOff>495300</xdr:colOff>
      <xdr:row>32</xdr:row>
      <xdr:rowOff>123824</xdr:rowOff>
    </xdr:to>
    <xdr:pic>
      <xdr:nvPicPr>
        <xdr:cNvPr id="10" name="Picture 94" descr="東北白地図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34117" t="1752" b="3038"/>
        <a:stretch>
          <a:fillRect/>
        </a:stretch>
      </xdr:blipFill>
      <xdr:spPr bwMode="auto">
        <a:xfrm>
          <a:off x="1428750" y="647699"/>
          <a:ext cx="3581400" cy="5610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495299</xdr:colOff>
      <xdr:row>4</xdr:row>
      <xdr:rowOff>28575</xdr:rowOff>
    </xdr:from>
    <xdr:to>
      <xdr:col>4</xdr:col>
      <xdr:colOff>203399</xdr:colOff>
      <xdr:row>12</xdr:row>
      <xdr:rowOff>182175</xdr:rowOff>
    </xdr:to>
    <xdr:graphicFrame macro="">
      <xdr:nvGraphicFramePr>
        <xdr:cNvPr id="35843" name="Chart 1027">
          <a:extLst>
            <a:ext uri="{FF2B5EF4-FFF2-40B4-BE49-F238E27FC236}">
              <a16:creationId xmlns:a16="http://schemas.microsoft.com/office/drawing/2014/main" id="{00000000-0008-0000-0200-000003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457200</xdr:colOff>
      <xdr:row>4</xdr:row>
      <xdr:rowOff>28575</xdr:rowOff>
    </xdr:from>
    <xdr:to>
      <xdr:col>8</xdr:col>
      <xdr:colOff>165300</xdr:colOff>
      <xdr:row>12</xdr:row>
      <xdr:rowOff>180975</xdr:rowOff>
    </xdr:to>
    <xdr:graphicFrame macro="">
      <xdr:nvGraphicFramePr>
        <xdr:cNvPr id="35844" name="Chart 1028">
          <a:extLst>
            <a:ext uri="{FF2B5EF4-FFF2-40B4-BE49-F238E27FC236}">
              <a16:creationId xmlns:a16="http://schemas.microsoft.com/office/drawing/2014/main" id="{00000000-0008-0000-0200-000004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457200</xdr:colOff>
      <xdr:row>13</xdr:row>
      <xdr:rowOff>123224</xdr:rowOff>
    </xdr:from>
    <xdr:to>
      <xdr:col>8</xdr:col>
      <xdr:colOff>165300</xdr:colOff>
      <xdr:row>22</xdr:row>
      <xdr:rowOff>86324</xdr:rowOff>
    </xdr:to>
    <xdr:graphicFrame macro="">
      <xdr:nvGraphicFramePr>
        <xdr:cNvPr id="35845" name="Chart 1029">
          <a:extLst>
            <a:ext uri="{FF2B5EF4-FFF2-40B4-BE49-F238E27FC236}">
              <a16:creationId xmlns:a16="http://schemas.microsoft.com/office/drawing/2014/main" id="{00000000-0008-0000-0200-000005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495299</xdr:colOff>
      <xdr:row>13</xdr:row>
      <xdr:rowOff>123824</xdr:rowOff>
    </xdr:from>
    <xdr:to>
      <xdr:col>4</xdr:col>
      <xdr:colOff>203399</xdr:colOff>
      <xdr:row>22</xdr:row>
      <xdr:rowOff>86924</xdr:rowOff>
    </xdr:to>
    <xdr:graphicFrame macro="">
      <xdr:nvGraphicFramePr>
        <xdr:cNvPr id="35846" name="Chart 1030">
          <a:extLst>
            <a:ext uri="{FF2B5EF4-FFF2-40B4-BE49-F238E27FC236}">
              <a16:creationId xmlns:a16="http://schemas.microsoft.com/office/drawing/2014/main" id="{00000000-0008-0000-0200-000006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495299</xdr:colOff>
      <xdr:row>23</xdr:row>
      <xdr:rowOff>28574</xdr:rowOff>
    </xdr:from>
    <xdr:to>
      <xdr:col>4</xdr:col>
      <xdr:colOff>203399</xdr:colOff>
      <xdr:row>31</xdr:row>
      <xdr:rowOff>182174</xdr:rowOff>
    </xdr:to>
    <xdr:graphicFrame macro="">
      <xdr:nvGraphicFramePr>
        <xdr:cNvPr id="35847" name="Chart 1031">
          <a:extLst>
            <a:ext uri="{FF2B5EF4-FFF2-40B4-BE49-F238E27FC236}">
              <a16:creationId xmlns:a16="http://schemas.microsoft.com/office/drawing/2014/main" id="{00000000-0008-0000-0200-000007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457200</xdr:colOff>
      <xdr:row>23</xdr:row>
      <xdr:rowOff>28574</xdr:rowOff>
    </xdr:from>
    <xdr:to>
      <xdr:col>8</xdr:col>
      <xdr:colOff>165300</xdr:colOff>
      <xdr:row>31</xdr:row>
      <xdr:rowOff>182174</xdr:rowOff>
    </xdr:to>
    <xdr:graphicFrame macro="">
      <xdr:nvGraphicFramePr>
        <xdr:cNvPr id="35848" name="Chart 1032">
          <a:extLst>
            <a:ext uri="{FF2B5EF4-FFF2-40B4-BE49-F238E27FC236}">
              <a16:creationId xmlns:a16="http://schemas.microsoft.com/office/drawing/2014/main" id="{00000000-0008-0000-0200-0000088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7</xdr:col>
      <xdr:colOff>85725</xdr:colOff>
      <xdr:row>0</xdr:row>
      <xdr:rowOff>100965</xdr:rowOff>
    </xdr:from>
    <xdr:to>
      <xdr:col>8</xdr:col>
      <xdr:colOff>600075</xdr:colOff>
      <xdr:row>2</xdr:row>
      <xdr:rowOff>44415</xdr:rowOff>
    </xdr:to>
    <xdr:sp macro="" textlink="">
      <xdr:nvSpPr>
        <xdr:cNvPr id="35849" name="Text Box 1033">
          <a:extLst>
            <a:ext uri="{FF2B5EF4-FFF2-40B4-BE49-F238E27FC236}">
              <a16:creationId xmlns:a16="http://schemas.microsoft.com/office/drawing/2014/main" id="{00000000-0008-0000-0200-0000098C0000}"/>
            </a:ext>
          </a:extLst>
        </xdr:cNvPr>
        <xdr:cNvSpPr txBox="1">
          <a:spLocks noChangeArrowheads="1"/>
        </xdr:cNvSpPr>
      </xdr:nvSpPr>
      <xdr:spPr bwMode="auto">
        <a:xfrm>
          <a:off x="4832985" y="100965"/>
          <a:ext cx="1192530" cy="370170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貸切バス</a:t>
          </a:r>
        </a:p>
      </xdr:txBody>
    </xdr:sp>
    <xdr:clientData/>
  </xdr:twoCellAnchor>
  <xdr:twoCellAnchor>
    <xdr:from>
      <xdr:col>0</xdr:col>
      <xdr:colOff>66675</xdr:colOff>
      <xdr:row>34</xdr:row>
      <xdr:rowOff>95250</xdr:rowOff>
    </xdr:from>
    <xdr:to>
      <xdr:col>8</xdr:col>
      <xdr:colOff>544875</xdr:colOff>
      <xdr:row>50</xdr:row>
      <xdr:rowOff>95250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fitToPage="1"/>
  </sheetPr>
  <dimension ref="A2:C53"/>
  <sheetViews>
    <sheetView showGridLines="0" tabSelected="1" view="pageBreakPreview" zoomScaleNormal="100" zoomScaleSheetLayoutView="100" workbookViewId="0">
      <selection activeCell="L3" sqref="L3"/>
    </sheetView>
  </sheetViews>
  <sheetFormatPr defaultRowHeight="13.2" x14ac:dyDescent="0.2"/>
  <cols>
    <col min="1" max="9" width="9.88671875" customWidth="1"/>
    <col min="10" max="10" width="6.109375" customWidth="1"/>
  </cols>
  <sheetData>
    <row r="2" spans="1:3" ht="17.25" customHeight="1" x14ac:dyDescent="0.2">
      <c r="A2" s="119" t="s">
        <v>18</v>
      </c>
      <c r="B2" s="8"/>
      <c r="C2" s="8"/>
    </row>
    <row r="3" spans="1:3" ht="17.25" customHeight="1" x14ac:dyDescent="0.2">
      <c r="A3" s="121" t="s">
        <v>28</v>
      </c>
    </row>
    <row r="4" spans="1:3" ht="15" customHeight="1" x14ac:dyDescent="0.2"/>
    <row r="5" spans="1:3" ht="15" customHeight="1" x14ac:dyDescent="0.2"/>
    <row r="6" spans="1:3" ht="15" customHeight="1" x14ac:dyDescent="0.2"/>
    <row r="7" spans="1:3" ht="15" customHeight="1" x14ac:dyDescent="0.2"/>
    <row r="8" spans="1:3" ht="15" customHeight="1" x14ac:dyDescent="0.2"/>
    <row r="9" spans="1:3" ht="15" customHeight="1" x14ac:dyDescent="0.2"/>
    <row r="10" spans="1:3" ht="15" customHeight="1" x14ac:dyDescent="0.2"/>
    <row r="11" spans="1:3" ht="15" customHeight="1" x14ac:dyDescent="0.2"/>
    <row r="12" spans="1:3" ht="15" customHeight="1" x14ac:dyDescent="0.2"/>
    <row r="13" spans="1:3" ht="15" customHeight="1" x14ac:dyDescent="0.2"/>
    <row r="14" spans="1:3" ht="15" customHeight="1" x14ac:dyDescent="0.2"/>
    <row r="15" spans="1:3" ht="15" customHeight="1" x14ac:dyDescent="0.2"/>
    <row r="16" spans="1:3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spans="1:2" ht="15" customHeight="1" x14ac:dyDescent="0.2">
      <c r="A33" s="2"/>
    </row>
    <row r="34" spans="1:2" ht="15" customHeight="1" x14ac:dyDescent="0.2"/>
    <row r="35" spans="1:2" ht="15" customHeight="1" x14ac:dyDescent="0.2">
      <c r="A35" s="121" t="s">
        <v>48</v>
      </c>
    </row>
    <row r="36" spans="1:2" x14ac:dyDescent="0.2">
      <c r="A36" s="2"/>
    </row>
    <row r="41" spans="1:2" x14ac:dyDescent="0.2">
      <c r="B41" s="1"/>
    </row>
    <row r="53" spans="1:1" x14ac:dyDescent="0.2">
      <c r="A53" s="122" t="s">
        <v>49</v>
      </c>
    </row>
  </sheetData>
  <phoneticPr fontId="4"/>
  <printOptions horizontalCentered="1"/>
  <pageMargins left="0.78740157480314965" right="0.78740157480314965" top="0.78740157480314965" bottom="0.51181102362204722" header="0.51181102362204722" footer="0.51181102362204722"/>
  <pageSetup paperSize="9" scale="96" orientation="portrait" horizontalDpi="300" verticalDpi="300" r:id="rId1"/>
  <headerFooter alignWithMargins="0">
    <oddFooter>&amp;C&amp;12-19-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K155"/>
  <sheetViews>
    <sheetView zoomScale="90" zoomScaleNormal="90" zoomScaleSheetLayoutView="85" workbookViewId="0">
      <pane ySplit="3" topLeftCell="A34" activePane="bottomLeft" state="frozen"/>
      <selection activeCell="F62" sqref="F62"/>
      <selection pane="bottomLeft" activeCell="D56" sqref="D56"/>
    </sheetView>
  </sheetViews>
  <sheetFormatPr defaultColWidth="9" defaultRowHeight="13.2" x14ac:dyDescent="0.2"/>
  <cols>
    <col min="1" max="16384" width="9" style="10"/>
  </cols>
  <sheetData>
    <row r="1" spans="1:8" ht="13.8" thickBot="1" x14ac:dyDescent="0.25">
      <c r="A1" s="9" t="s">
        <v>0</v>
      </c>
      <c r="C1" s="76" t="s">
        <v>27</v>
      </c>
      <c r="D1" s="76"/>
      <c r="E1" s="76"/>
      <c r="F1" s="11"/>
    </row>
    <row r="2" spans="1:8" ht="13.8" thickBot="1" x14ac:dyDescent="0.25">
      <c r="A2" s="12" t="s">
        <v>24</v>
      </c>
      <c r="B2" s="13"/>
      <c r="C2" s="13"/>
      <c r="D2" s="13"/>
      <c r="E2" s="13"/>
      <c r="F2" s="13"/>
      <c r="G2" s="13" t="s">
        <v>11</v>
      </c>
      <c r="H2" s="13"/>
    </row>
    <row r="3" spans="1:8" ht="13.8" thickBot="1" x14ac:dyDescent="0.25">
      <c r="A3" s="14" t="s">
        <v>1</v>
      </c>
      <c r="B3" s="15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7" t="s">
        <v>8</v>
      </c>
    </row>
    <row r="4" spans="1:8" x14ac:dyDescent="0.2">
      <c r="A4" s="18">
        <v>44</v>
      </c>
      <c r="B4" s="19">
        <v>134</v>
      </c>
      <c r="C4" s="20">
        <v>94</v>
      </c>
      <c r="D4" s="20">
        <v>189</v>
      </c>
      <c r="E4" s="20">
        <v>108</v>
      </c>
      <c r="F4" s="20">
        <v>94</v>
      </c>
      <c r="G4" s="20">
        <v>165</v>
      </c>
      <c r="H4" s="21">
        <f t="shared" ref="H4:H11" si="0">SUM(B4:G4)</f>
        <v>784</v>
      </c>
    </row>
    <row r="5" spans="1:8" x14ac:dyDescent="0.2">
      <c r="A5" s="22">
        <v>55</v>
      </c>
      <c r="B5" s="19">
        <v>115</v>
      </c>
      <c r="C5" s="20">
        <v>74</v>
      </c>
      <c r="D5" s="20">
        <v>177</v>
      </c>
      <c r="E5" s="20">
        <v>69</v>
      </c>
      <c r="F5" s="20">
        <v>53</v>
      </c>
      <c r="G5" s="20">
        <v>103</v>
      </c>
      <c r="H5" s="21">
        <f t="shared" si="0"/>
        <v>591</v>
      </c>
    </row>
    <row r="6" spans="1:8" x14ac:dyDescent="0.2">
      <c r="A6" s="22" t="s">
        <v>9</v>
      </c>
      <c r="B6" s="19">
        <v>87</v>
      </c>
      <c r="C6" s="20">
        <v>59</v>
      </c>
      <c r="D6" s="20">
        <v>147</v>
      </c>
      <c r="E6" s="20">
        <v>56</v>
      </c>
      <c r="F6" s="20">
        <v>37</v>
      </c>
      <c r="G6" s="20">
        <v>75</v>
      </c>
      <c r="H6" s="21">
        <f t="shared" si="0"/>
        <v>461</v>
      </c>
    </row>
    <row r="7" spans="1:8" x14ac:dyDescent="0.2">
      <c r="A7" s="18">
        <v>1</v>
      </c>
      <c r="B7" s="19">
        <v>68</v>
      </c>
      <c r="C7" s="20">
        <v>49</v>
      </c>
      <c r="D7" s="20">
        <v>119</v>
      </c>
      <c r="E7" s="20">
        <v>47</v>
      </c>
      <c r="F7" s="20">
        <v>28</v>
      </c>
      <c r="G7" s="20">
        <v>57</v>
      </c>
      <c r="H7" s="21">
        <f t="shared" si="0"/>
        <v>368</v>
      </c>
    </row>
    <row r="8" spans="1:8" x14ac:dyDescent="0.2">
      <c r="A8" s="22">
        <v>2</v>
      </c>
      <c r="B8" s="19">
        <v>65</v>
      </c>
      <c r="C8" s="20">
        <v>48</v>
      </c>
      <c r="D8" s="20">
        <v>117</v>
      </c>
      <c r="E8" s="20">
        <v>46</v>
      </c>
      <c r="F8" s="20">
        <v>27</v>
      </c>
      <c r="G8" s="20">
        <v>55</v>
      </c>
      <c r="H8" s="21">
        <f t="shared" si="0"/>
        <v>358</v>
      </c>
    </row>
    <row r="9" spans="1:8" x14ac:dyDescent="0.2">
      <c r="A9" s="22">
        <v>3</v>
      </c>
      <c r="B9" s="19">
        <v>65</v>
      </c>
      <c r="C9" s="20">
        <v>48</v>
      </c>
      <c r="D9" s="20">
        <v>120</v>
      </c>
      <c r="E9" s="20">
        <v>44</v>
      </c>
      <c r="F9" s="20">
        <v>26</v>
      </c>
      <c r="G9" s="20">
        <v>55</v>
      </c>
      <c r="H9" s="21">
        <f t="shared" si="0"/>
        <v>358</v>
      </c>
    </row>
    <row r="10" spans="1:8" x14ac:dyDescent="0.2">
      <c r="A10" s="22">
        <v>4</v>
      </c>
      <c r="B10" s="19">
        <v>63</v>
      </c>
      <c r="C10" s="20">
        <v>47</v>
      </c>
      <c r="D10" s="20">
        <v>117</v>
      </c>
      <c r="E10" s="20">
        <v>42</v>
      </c>
      <c r="F10" s="20">
        <v>25</v>
      </c>
      <c r="G10" s="20">
        <v>54</v>
      </c>
      <c r="H10" s="21">
        <f t="shared" si="0"/>
        <v>348</v>
      </c>
    </row>
    <row r="11" spans="1:8" x14ac:dyDescent="0.2">
      <c r="A11" s="22">
        <v>5</v>
      </c>
      <c r="B11" s="19">
        <v>60</v>
      </c>
      <c r="C11" s="20">
        <v>45</v>
      </c>
      <c r="D11" s="20">
        <v>112</v>
      </c>
      <c r="E11" s="20">
        <v>40</v>
      </c>
      <c r="F11" s="20">
        <v>23</v>
      </c>
      <c r="G11" s="20">
        <v>51</v>
      </c>
      <c r="H11" s="21">
        <f t="shared" si="0"/>
        <v>331</v>
      </c>
    </row>
    <row r="12" spans="1:8" x14ac:dyDescent="0.2">
      <c r="A12" s="22">
        <v>6</v>
      </c>
      <c r="B12" s="19">
        <v>58</v>
      </c>
      <c r="C12" s="20">
        <v>42</v>
      </c>
      <c r="D12" s="20">
        <v>106</v>
      </c>
      <c r="E12" s="20">
        <v>37</v>
      </c>
      <c r="F12" s="20">
        <v>22</v>
      </c>
      <c r="G12" s="20">
        <v>49</v>
      </c>
      <c r="H12" s="21">
        <v>314</v>
      </c>
    </row>
    <row r="13" spans="1:8" x14ac:dyDescent="0.2">
      <c r="A13" s="22">
        <v>7</v>
      </c>
      <c r="B13" s="19">
        <v>54</v>
      </c>
      <c r="C13" s="20">
        <v>41</v>
      </c>
      <c r="D13" s="20">
        <v>102</v>
      </c>
      <c r="E13" s="20">
        <v>36</v>
      </c>
      <c r="F13" s="20">
        <v>20</v>
      </c>
      <c r="G13" s="20">
        <v>48</v>
      </c>
      <c r="H13" s="21">
        <v>301</v>
      </c>
    </row>
    <row r="14" spans="1:8" x14ac:dyDescent="0.2">
      <c r="A14" s="23">
        <v>8</v>
      </c>
      <c r="B14" s="24">
        <v>51</v>
      </c>
      <c r="C14" s="25">
        <v>39</v>
      </c>
      <c r="D14" s="25">
        <v>95</v>
      </c>
      <c r="E14" s="25">
        <v>34</v>
      </c>
      <c r="F14" s="25">
        <v>18</v>
      </c>
      <c r="G14" s="25">
        <v>45</v>
      </c>
      <c r="H14" s="26">
        <f t="shared" ref="H14:H19" si="1">SUM(B14:G14)</f>
        <v>282</v>
      </c>
    </row>
    <row r="15" spans="1:8" x14ac:dyDescent="0.2">
      <c r="A15" s="23">
        <v>9</v>
      </c>
      <c r="B15" s="24">
        <v>48</v>
      </c>
      <c r="C15" s="25">
        <v>37</v>
      </c>
      <c r="D15" s="25">
        <v>91</v>
      </c>
      <c r="E15" s="25">
        <v>31</v>
      </c>
      <c r="F15" s="25">
        <v>17</v>
      </c>
      <c r="G15" s="25">
        <v>42</v>
      </c>
      <c r="H15" s="26">
        <f t="shared" si="1"/>
        <v>266</v>
      </c>
    </row>
    <row r="16" spans="1:8" x14ac:dyDescent="0.2">
      <c r="A16" s="22">
        <v>10</v>
      </c>
      <c r="B16" s="19">
        <v>46</v>
      </c>
      <c r="C16" s="20">
        <v>35</v>
      </c>
      <c r="D16" s="20">
        <v>86</v>
      </c>
      <c r="E16" s="20">
        <v>29</v>
      </c>
      <c r="F16" s="20">
        <v>14</v>
      </c>
      <c r="G16" s="27">
        <v>40</v>
      </c>
      <c r="H16" s="26">
        <f t="shared" si="1"/>
        <v>250</v>
      </c>
    </row>
    <row r="17" spans="1:8" x14ac:dyDescent="0.2">
      <c r="A17" s="22">
        <v>11</v>
      </c>
      <c r="B17" s="19">
        <v>44</v>
      </c>
      <c r="C17" s="20">
        <v>33</v>
      </c>
      <c r="D17" s="20">
        <v>83</v>
      </c>
      <c r="E17" s="20">
        <v>27</v>
      </c>
      <c r="F17" s="20">
        <v>13</v>
      </c>
      <c r="G17" s="27">
        <v>38</v>
      </c>
      <c r="H17" s="26">
        <f t="shared" si="1"/>
        <v>238</v>
      </c>
    </row>
    <row r="18" spans="1:8" x14ac:dyDescent="0.2">
      <c r="A18" s="22">
        <v>12</v>
      </c>
      <c r="B18" s="19">
        <v>42</v>
      </c>
      <c r="C18" s="20">
        <v>31</v>
      </c>
      <c r="D18" s="20">
        <v>80</v>
      </c>
      <c r="E18" s="20">
        <v>25</v>
      </c>
      <c r="F18" s="20">
        <v>13</v>
      </c>
      <c r="G18" s="27">
        <v>35</v>
      </c>
      <c r="H18" s="21">
        <f t="shared" si="1"/>
        <v>226</v>
      </c>
    </row>
    <row r="19" spans="1:8" x14ac:dyDescent="0.2">
      <c r="A19" s="28">
        <v>13</v>
      </c>
      <c r="B19" s="29">
        <v>40</v>
      </c>
      <c r="C19" s="30">
        <v>29</v>
      </c>
      <c r="D19" s="30">
        <v>77</v>
      </c>
      <c r="E19" s="30">
        <v>22</v>
      </c>
      <c r="F19" s="30">
        <v>12</v>
      </c>
      <c r="G19" s="31">
        <v>32</v>
      </c>
      <c r="H19" s="32">
        <f t="shared" si="1"/>
        <v>212</v>
      </c>
    </row>
    <row r="20" spans="1:8" x14ac:dyDescent="0.2">
      <c r="A20" s="33">
        <v>14</v>
      </c>
      <c r="B20" s="24">
        <v>37</v>
      </c>
      <c r="C20" s="25">
        <v>28</v>
      </c>
      <c r="D20" s="25">
        <v>74</v>
      </c>
      <c r="E20" s="25">
        <v>20</v>
      </c>
      <c r="F20" s="25">
        <v>12</v>
      </c>
      <c r="G20" s="34">
        <v>29</v>
      </c>
      <c r="H20" s="26">
        <f t="shared" ref="H20:H25" si="2">SUM(B20:G20)</f>
        <v>200</v>
      </c>
    </row>
    <row r="21" spans="1:8" x14ac:dyDescent="0.2">
      <c r="A21" s="33">
        <v>15</v>
      </c>
      <c r="B21" s="24">
        <v>35</v>
      </c>
      <c r="C21" s="25">
        <v>27</v>
      </c>
      <c r="D21" s="25">
        <v>71</v>
      </c>
      <c r="E21" s="25">
        <v>18</v>
      </c>
      <c r="F21" s="25">
        <v>12</v>
      </c>
      <c r="G21" s="34">
        <v>27</v>
      </c>
      <c r="H21" s="26">
        <f t="shared" si="2"/>
        <v>190</v>
      </c>
    </row>
    <row r="22" spans="1:8" x14ac:dyDescent="0.2">
      <c r="A22" s="18">
        <v>16</v>
      </c>
      <c r="B22" s="19">
        <v>33</v>
      </c>
      <c r="C22" s="20">
        <v>26</v>
      </c>
      <c r="D22" s="20">
        <v>70</v>
      </c>
      <c r="E22" s="20">
        <v>17</v>
      </c>
      <c r="F22" s="20">
        <v>11</v>
      </c>
      <c r="G22" s="27">
        <v>27</v>
      </c>
      <c r="H22" s="21">
        <f t="shared" si="2"/>
        <v>184</v>
      </c>
    </row>
    <row r="23" spans="1:8" x14ac:dyDescent="0.2">
      <c r="A23" s="35">
        <v>17</v>
      </c>
      <c r="B23" s="36">
        <v>32</v>
      </c>
      <c r="C23" s="25">
        <v>25</v>
      </c>
      <c r="D23" s="25">
        <v>68</v>
      </c>
      <c r="E23" s="25">
        <v>17</v>
      </c>
      <c r="F23" s="25">
        <v>11</v>
      </c>
      <c r="G23" s="37">
        <v>26</v>
      </c>
      <c r="H23" s="26">
        <f t="shared" si="2"/>
        <v>179</v>
      </c>
    </row>
    <row r="24" spans="1:8" x14ac:dyDescent="0.2">
      <c r="A24" s="35">
        <v>18</v>
      </c>
      <c r="B24" s="36">
        <v>32</v>
      </c>
      <c r="C24" s="25">
        <v>25</v>
      </c>
      <c r="D24" s="25">
        <v>68</v>
      </c>
      <c r="E24" s="25">
        <v>15</v>
      </c>
      <c r="F24" s="25">
        <v>11</v>
      </c>
      <c r="G24" s="37">
        <v>25</v>
      </c>
      <c r="H24" s="26">
        <f t="shared" si="2"/>
        <v>176</v>
      </c>
    </row>
    <row r="25" spans="1:8" x14ac:dyDescent="0.2">
      <c r="A25" s="35">
        <v>19</v>
      </c>
      <c r="B25" s="36">
        <v>31</v>
      </c>
      <c r="C25" s="25">
        <v>25</v>
      </c>
      <c r="D25" s="25">
        <v>66</v>
      </c>
      <c r="E25" s="25">
        <v>15</v>
      </c>
      <c r="F25" s="25">
        <v>10</v>
      </c>
      <c r="G25" s="37">
        <v>24</v>
      </c>
      <c r="H25" s="26">
        <f t="shared" si="2"/>
        <v>171</v>
      </c>
    </row>
    <row r="26" spans="1:8" x14ac:dyDescent="0.2">
      <c r="A26" s="35">
        <v>20</v>
      </c>
      <c r="B26" s="36">
        <v>30</v>
      </c>
      <c r="C26" s="25">
        <v>23</v>
      </c>
      <c r="D26" s="25">
        <v>70</v>
      </c>
      <c r="E26" s="25">
        <v>14</v>
      </c>
      <c r="F26" s="25">
        <v>10</v>
      </c>
      <c r="G26" s="37">
        <v>24</v>
      </c>
      <c r="H26" s="26">
        <v>171</v>
      </c>
    </row>
    <row r="27" spans="1:8" s="38" customFormat="1" x14ac:dyDescent="0.2">
      <c r="A27" s="35">
        <v>21</v>
      </c>
      <c r="B27" s="36">
        <v>28</v>
      </c>
      <c r="C27" s="25">
        <v>22</v>
      </c>
      <c r="D27" s="25">
        <v>68</v>
      </c>
      <c r="E27" s="25">
        <v>13</v>
      </c>
      <c r="F27" s="25">
        <v>10</v>
      </c>
      <c r="G27" s="37">
        <v>22</v>
      </c>
      <c r="H27" s="26">
        <f>SUM(B27:G27)</f>
        <v>163</v>
      </c>
    </row>
    <row r="28" spans="1:8" s="38" customFormat="1" x14ac:dyDescent="0.2">
      <c r="A28" s="35">
        <v>22</v>
      </c>
      <c r="B28" s="124">
        <v>26.600006</v>
      </c>
      <c r="C28" s="125">
        <v>22.429739999999999</v>
      </c>
      <c r="D28" s="125">
        <v>67.527889000000002</v>
      </c>
      <c r="E28" s="125">
        <v>12.835222</v>
      </c>
      <c r="F28" s="125">
        <v>9.6841190000000008</v>
      </c>
      <c r="G28" s="126">
        <v>21.156590999999999</v>
      </c>
      <c r="H28" s="127">
        <v>160.23356699999999</v>
      </c>
    </row>
    <row r="29" spans="1:8" s="38" customFormat="1" ht="14.4" x14ac:dyDescent="0.2">
      <c r="A29" s="39">
        <v>23</v>
      </c>
      <c r="B29" s="40">
        <v>26.797000000000001</v>
      </c>
      <c r="C29" s="41">
        <v>22.824999999999999</v>
      </c>
      <c r="D29" s="41">
        <v>67.516000000000005</v>
      </c>
      <c r="E29" s="41">
        <v>13.295</v>
      </c>
      <c r="F29" s="41">
        <v>9.5579999999999998</v>
      </c>
      <c r="G29" s="42">
        <v>21.385000000000002</v>
      </c>
      <c r="H29" s="43">
        <f t="shared" ref="H29:H34" si="3">SUM(B29:G29)</f>
        <v>161.37599999999998</v>
      </c>
    </row>
    <row r="30" spans="1:8" s="38" customFormat="1" ht="14.4" x14ac:dyDescent="0.2">
      <c r="A30" s="44">
        <v>24</v>
      </c>
      <c r="B30" s="45">
        <v>27.280999999999999</v>
      </c>
      <c r="C30" s="46">
        <v>23.777000000000001</v>
      </c>
      <c r="D30" s="46">
        <v>71.974999999999994</v>
      </c>
      <c r="E30" s="46">
        <v>13.715</v>
      </c>
      <c r="F30" s="46">
        <v>8.84</v>
      </c>
      <c r="G30" s="47">
        <v>22.326000000000001</v>
      </c>
      <c r="H30" s="48">
        <f t="shared" si="3"/>
        <v>167.91399999999999</v>
      </c>
    </row>
    <row r="31" spans="1:8" s="51" customFormat="1" ht="14.4" x14ac:dyDescent="0.2">
      <c r="A31" s="39">
        <v>25</v>
      </c>
      <c r="B31" s="40">
        <v>27.934000000000001</v>
      </c>
      <c r="C31" s="41">
        <v>24.553000000000001</v>
      </c>
      <c r="D31" s="41">
        <v>73.414000000000001</v>
      </c>
      <c r="E31" s="41">
        <v>13.412000000000001</v>
      </c>
      <c r="F31" s="41">
        <v>8.7040000000000006</v>
      </c>
      <c r="G31" s="49">
        <v>22.172000000000001</v>
      </c>
      <c r="H31" s="50">
        <f t="shared" si="3"/>
        <v>170.18900000000002</v>
      </c>
    </row>
    <row r="32" spans="1:8" s="51" customFormat="1" ht="14.4" x14ac:dyDescent="0.2">
      <c r="A32" s="44">
        <v>26</v>
      </c>
      <c r="B32" s="45">
        <v>26.390999999999998</v>
      </c>
      <c r="C32" s="46">
        <v>24.978999999999999</v>
      </c>
      <c r="D32" s="46">
        <v>73.308999999999997</v>
      </c>
      <c r="E32" s="46">
        <v>12.930999999999999</v>
      </c>
      <c r="F32" s="46">
        <v>8.7490000000000006</v>
      </c>
      <c r="G32" s="52">
        <v>21.5</v>
      </c>
      <c r="H32" s="48">
        <f t="shared" si="3"/>
        <v>167.85900000000001</v>
      </c>
    </row>
    <row r="33" spans="1:11" s="51" customFormat="1" ht="14.4" x14ac:dyDescent="0.2">
      <c r="A33" s="53">
        <v>27</v>
      </c>
      <c r="B33" s="54">
        <v>26.789000000000001</v>
      </c>
      <c r="C33" s="55">
        <v>24.561</v>
      </c>
      <c r="D33" s="55">
        <v>68.197000000000003</v>
      </c>
      <c r="E33" s="55">
        <v>12.701000000000001</v>
      </c>
      <c r="F33" s="55">
        <v>8.6750000000000007</v>
      </c>
      <c r="G33" s="56">
        <v>21.49</v>
      </c>
      <c r="H33" s="57">
        <f t="shared" si="3"/>
        <v>162.41300000000001</v>
      </c>
    </row>
    <row r="34" spans="1:11" s="51" customFormat="1" ht="14.4" x14ac:dyDescent="0.2">
      <c r="A34" s="39">
        <v>28</v>
      </c>
      <c r="B34" s="130">
        <v>25.753</v>
      </c>
      <c r="C34" s="131">
        <v>24.286000000000001</v>
      </c>
      <c r="D34" s="131">
        <v>63.356000000000002</v>
      </c>
      <c r="E34" s="131">
        <v>12.24</v>
      </c>
      <c r="F34" s="131">
        <v>8.7929999999999993</v>
      </c>
      <c r="G34" s="132">
        <v>21.617999999999999</v>
      </c>
      <c r="H34" s="50">
        <f t="shared" si="3"/>
        <v>156.04599999999999</v>
      </c>
    </row>
    <row r="35" spans="1:11" s="51" customFormat="1" ht="14.4" x14ac:dyDescent="0.2">
      <c r="A35" s="39">
        <v>29</v>
      </c>
      <c r="B35" s="130">
        <v>25.984999999999999</v>
      </c>
      <c r="C35" s="131">
        <v>24.137</v>
      </c>
      <c r="D35" s="131">
        <v>63.500999999999998</v>
      </c>
      <c r="E35" s="131">
        <v>12.247999999999999</v>
      </c>
      <c r="F35" s="131">
        <v>8.9450000000000003</v>
      </c>
      <c r="G35" s="132">
        <v>21.867000000000001</v>
      </c>
      <c r="H35" s="50">
        <f t="shared" ref="H35" si="4">SUM(B35:G35)</f>
        <v>156.68299999999999</v>
      </c>
    </row>
    <row r="36" spans="1:11" s="51" customFormat="1" ht="14.4" x14ac:dyDescent="0.2">
      <c r="A36" s="39">
        <v>30</v>
      </c>
      <c r="B36" s="130">
        <v>26</v>
      </c>
      <c r="C36" s="131">
        <v>23</v>
      </c>
      <c r="D36" s="131">
        <v>63</v>
      </c>
      <c r="E36" s="131">
        <v>12</v>
      </c>
      <c r="F36" s="131">
        <v>9</v>
      </c>
      <c r="G36" s="132">
        <v>22</v>
      </c>
      <c r="H36" s="50">
        <f t="shared" ref="H36" si="5">SUM(B36:G36)</f>
        <v>155</v>
      </c>
    </row>
    <row r="37" spans="1:11" s="51" customFormat="1" ht="14.4" x14ac:dyDescent="0.2">
      <c r="A37" s="135" t="s">
        <v>25</v>
      </c>
      <c r="B37" s="141">
        <v>25</v>
      </c>
      <c r="C37" s="131">
        <v>22</v>
      </c>
      <c r="D37" s="131">
        <v>61</v>
      </c>
      <c r="E37" s="131">
        <v>11</v>
      </c>
      <c r="F37" s="131">
        <v>9</v>
      </c>
      <c r="G37" s="142">
        <v>19</v>
      </c>
      <c r="H37" s="133">
        <f>SUM(B37:G37)</f>
        <v>147</v>
      </c>
    </row>
    <row r="38" spans="1:11" s="51" customFormat="1" ht="14.4" x14ac:dyDescent="0.2">
      <c r="A38" s="152">
        <v>2</v>
      </c>
      <c r="B38" s="165">
        <v>20</v>
      </c>
      <c r="C38" s="55">
        <v>15</v>
      </c>
      <c r="D38" s="55">
        <v>44</v>
      </c>
      <c r="E38" s="55">
        <v>9</v>
      </c>
      <c r="F38" s="55">
        <v>7</v>
      </c>
      <c r="G38" s="166">
        <v>14</v>
      </c>
      <c r="H38" s="169">
        <f>SUM(B38:G38)</f>
        <v>109</v>
      </c>
    </row>
    <row r="39" spans="1:11" s="51" customFormat="1" ht="14.4" x14ac:dyDescent="0.2">
      <c r="A39" s="149">
        <v>3</v>
      </c>
      <c r="B39" s="167">
        <v>19</v>
      </c>
      <c r="C39" s="41">
        <v>14</v>
      </c>
      <c r="D39" s="41">
        <v>47</v>
      </c>
      <c r="E39" s="178">
        <v>9</v>
      </c>
      <c r="F39" s="41">
        <v>7</v>
      </c>
      <c r="G39" s="168">
        <v>14</v>
      </c>
      <c r="H39" s="50">
        <f>SUM(B39:G39)</f>
        <v>110</v>
      </c>
    </row>
    <row r="40" spans="1:11" s="51" customFormat="1" ht="13.8" thickBot="1" x14ac:dyDescent="0.25">
      <c r="A40" s="164">
        <v>4</v>
      </c>
      <c r="B40" s="180">
        <v>19</v>
      </c>
      <c r="C40" s="180">
        <v>15</v>
      </c>
      <c r="D40" s="180">
        <v>52</v>
      </c>
      <c r="E40" s="180">
        <v>9</v>
      </c>
      <c r="F40" s="180">
        <v>8</v>
      </c>
      <c r="G40" s="181">
        <v>15</v>
      </c>
      <c r="H40" s="170">
        <f>SUM(B40:G40)</f>
        <v>118</v>
      </c>
    </row>
    <row r="41" spans="1:11" x14ac:dyDescent="0.2">
      <c r="D41" s="58"/>
    </row>
    <row r="42" spans="1:11" ht="13.8" thickBot="1" x14ac:dyDescent="0.25">
      <c r="D42" s="58" t="s">
        <v>20</v>
      </c>
      <c r="E42" s="10" t="s">
        <v>53</v>
      </c>
      <c r="J42" s="59"/>
    </row>
    <row r="43" spans="1:11" ht="13.8" thickBot="1" x14ac:dyDescent="0.25">
      <c r="A43" s="60" t="s">
        <v>1</v>
      </c>
      <c r="B43" s="61" t="s">
        <v>2</v>
      </c>
      <c r="C43" s="16" t="s">
        <v>3</v>
      </c>
      <c r="D43" s="16" t="s">
        <v>4</v>
      </c>
      <c r="E43" s="16" t="s">
        <v>5</v>
      </c>
      <c r="F43" s="16" t="s">
        <v>6</v>
      </c>
      <c r="G43" s="16" t="s">
        <v>7</v>
      </c>
      <c r="H43" s="17" t="s">
        <v>21</v>
      </c>
      <c r="I43" s="62"/>
      <c r="J43" s="63"/>
      <c r="K43" s="63"/>
    </row>
    <row r="44" spans="1:11" ht="14.4" x14ac:dyDescent="0.2">
      <c r="A44" s="22" t="s">
        <v>29</v>
      </c>
      <c r="B44" s="154">
        <v>87</v>
      </c>
      <c r="C44" s="158">
        <v>59</v>
      </c>
      <c r="D44" s="158">
        <v>147</v>
      </c>
      <c r="E44" s="158">
        <v>56</v>
      </c>
      <c r="F44" s="158">
        <v>37</v>
      </c>
      <c r="G44" s="156">
        <v>75</v>
      </c>
      <c r="H44" s="64">
        <f>SUM(B44:G44)</f>
        <v>461</v>
      </c>
      <c r="I44" s="65"/>
      <c r="J44" s="66"/>
      <c r="K44" s="66"/>
    </row>
    <row r="45" spans="1:11" ht="14.4" x14ac:dyDescent="0.2">
      <c r="A45" s="39" t="s">
        <v>54</v>
      </c>
      <c r="B45" s="154">
        <v>28</v>
      </c>
      <c r="C45" s="159">
        <v>22</v>
      </c>
      <c r="D45" s="159">
        <v>68</v>
      </c>
      <c r="E45" s="159">
        <v>13</v>
      </c>
      <c r="F45" s="159">
        <v>10</v>
      </c>
      <c r="G45" s="156">
        <v>22</v>
      </c>
      <c r="H45" s="64">
        <v>163</v>
      </c>
      <c r="I45" s="65"/>
      <c r="J45" s="66"/>
      <c r="K45" s="66"/>
    </row>
    <row r="46" spans="1:11" ht="14.4" x14ac:dyDescent="0.2">
      <c r="A46" s="39" t="s">
        <v>52</v>
      </c>
      <c r="B46" s="154">
        <v>27</v>
      </c>
      <c r="C46" s="159">
        <v>22</v>
      </c>
      <c r="D46" s="159">
        <v>68</v>
      </c>
      <c r="E46" s="159">
        <v>13</v>
      </c>
      <c r="F46" s="159">
        <v>10</v>
      </c>
      <c r="G46" s="156">
        <v>21</v>
      </c>
      <c r="H46" s="64">
        <v>160</v>
      </c>
      <c r="I46" s="65"/>
      <c r="J46" s="66"/>
      <c r="K46" s="66"/>
    </row>
    <row r="47" spans="1:11" ht="14.4" x14ac:dyDescent="0.2">
      <c r="A47" s="39" t="s">
        <v>30</v>
      </c>
      <c r="B47" s="154">
        <v>27</v>
      </c>
      <c r="C47" s="159">
        <v>23</v>
      </c>
      <c r="D47" s="159">
        <v>68</v>
      </c>
      <c r="E47" s="159">
        <v>13</v>
      </c>
      <c r="F47" s="159">
        <v>10</v>
      </c>
      <c r="G47" s="156">
        <v>21</v>
      </c>
      <c r="H47" s="67">
        <v>161</v>
      </c>
      <c r="J47" s="66"/>
    </row>
    <row r="48" spans="1:11" ht="14.4" x14ac:dyDescent="0.2">
      <c r="A48" s="44" t="s">
        <v>31</v>
      </c>
      <c r="B48" s="154">
        <v>27</v>
      </c>
      <c r="C48" s="159">
        <v>24</v>
      </c>
      <c r="D48" s="159">
        <v>72</v>
      </c>
      <c r="E48" s="159">
        <v>14</v>
      </c>
      <c r="F48" s="159">
        <v>9</v>
      </c>
      <c r="G48" s="156">
        <v>22</v>
      </c>
      <c r="H48" s="68">
        <v>168</v>
      </c>
      <c r="J48" s="66"/>
    </row>
    <row r="49" spans="1:10" s="38" customFormat="1" ht="14.4" x14ac:dyDescent="0.2">
      <c r="A49" s="39" t="s">
        <v>32</v>
      </c>
      <c r="B49" s="154">
        <v>28</v>
      </c>
      <c r="C49" s="159">
        <v>25</v>
      </c>
      <c r="D49" s="159">
        <v>73</v>
      </c>
      <c r="E49" s="159">
        <v>13</v>
      </c>
      <c r="F49" s="159">
        <v>9</v>
      </c>
      <c r="G49" s="156">
        <v>22</v>
      </c>
      <c r="H49" s="67">
        <v>170</v>
      </c>
      <c r="J49" s="69"/>
    </row>
    <row r="50" spans="1:10" s="38" customFormat="1" ht="14.4" x14ac:dyDescent="0.2">
      <c r="A50" s="44" t="s">
        <v>33</v>
      </c>
      <c r="B50" s="154">
        <v>26</v>
      </c>
      <c r="C50" s="159">
        <v>25</v>
      </c>
      <c r="D50" s="159">
        <v>73</v>
      </c>
      <c r="E50" s="159">
        <v>13</v>
      </c>
      <c r="F50" s="159">
        <v>9</v>
      </c>
      <c r="G50" s="156">
        <v>22</v>
      </c>
      <c r="H50" s="70">
        <v>168</v>
      </c>
      <c r="J50" s="69"/>
    </row>
    <row r="51" spans="1:10" s="38" customFormat="1" ht="14.4" x14ac:dyDescent="0.2">
      <c r="A51" s="53" t="s">
        <v>34</v>
      </c>
      <c r="B51" s="154">
        <v>27</v>
      </c>
      <c r="C51" s="159">
        <v>25</v>
      </c>
      <c r="D51" s="159">
        <v>68</v>
      </c>
      <c r="E51" s="159">
        <v>13</v>
      </c>
      <c r="F51" s="159">
        <v>9</v>
      </c>
      <c r="G51" s="156">
        <v>21</v>
      </c>
      <c r="H51" s="71">
        <f t="shared" ref="H51:H56" si="6">SUM(B51:G51)</f>
        <v>163</v>
      </c>
      <c r="J51" s="69"/>
    </row>
    <row r="52" spans="1:10" s="51" customFormat="1" ht="14.4" x14ac:dyDescent="0.2">
      <c r="A52" s="53" t="s">
        <v>35</v>
      </c>
      <c r="B52" s="154">
        <v>26</v>
      </c>
      <c r="C52" s="159">
        <v>24</v>
      </c>
      <c r="D52" s="159">
        <v>63</v>
      </c>
      <c r="E52" s="159">
        <v>12</v>
      </c>
      <c r="F52" s="159">
        <v>9</v>
      </c>
      <c r="G52" s="156">
        <v>22</v>
      </c>
      <c r="H52" s="71">
        <f t="shared" si="6"/>
        <v>156</v>
      </c>
    </row>
    <row r="53" spans="1:10" ht="14.4" x14ac:dyDescent="0.2">
      <c r="A53" s="39" t="s">
        <v>36</v>
      </c>
      <c r="B53" s="155">
        <v>26</v>
      </c>
      <c r="C53" s="160">
        <v>24</v>
      </c>
      <c r="D53" s="160">
        <v>64</v>
      </c>
      <c r="E53" s="160">
        <v>12</v>
      </c>
      <c r="F53" s="160">
        <v>9</v>
      </c>
      <c r="G53" s="157">
        <v>22</v>
      </c>
      <c r="H53" s="67">
        <f t="shared" si="6"/>
        <v>157</v>
      </c>
    </row>
    <row r="54" spans="1:10" ht="14.4" x14ac:dyDescent="0.2">
      <c r="A54" s="39" t="s">
        <v>37</v>
      </c>
      <c r="B54" s="155">
        <v>26</v>
      </c>
      <c r="C54" s="160">
        <v>23</v>
      </c>
      <c r="D54" s="160">
        <v>63</v>
      </c>
      <c r="E54" s="160">
        <v>12</v>
      </c>
      <c r="F54" s="160">
        <v>9</v>
      </c>
      <c r="G54" s="157">
        <v>22</v>
      </c>
      <c r="H54" s="67">
        <f t="shared" si="6"/>
        <v>155</v>
      </c>
    </row>
    <row r="55" spans="1:10" x14ac:dyDescent="0.2">
      <c r="A55" s="143" t="s">
        <v>38</v>
      </c>
      <c r="B55" s="144">
        <v>25</v>
      </c>
      <c r="C55" s="161">
        <v>22</v>
      </c>
      <c r="D55" s="161">
        <v>61</v>
      </c>
      <c r="E55" s="161">
        <v>11</v>
      </c>
      <c r="F55" s="161">
        <v>9</v>
      </c>
      <c r="G55" s="144">
        <v>19</v>
      </c>
      <c r="H55" s="134">
        <f t="shared" si="6"/>
        <v>147</v>
      </c>
    </row>
    <row r="56" spans="1:10" ht="14.4" x14ac:dyDescent="0.2">
      <c r="A56" s="22" t="s">
        <v>55</v>
      </c>
      <c r="B56" s="40">
        <v>20</v>
      </c>
      <c r="C56" s="41">
        <v>15</v>
      </c>
      <c r="D56" s="41">
        <v>44</v>
      </c>
      <c r="E56" s="41">
        <v>9</v>
      </c>
      <c r="F56" s="41">
        <v>7</v>
      </c>
      <c r="G56" s="49">
        <v>14</v>
      </c>
      <c r="H56" s="134">
        <f t="shared" si="6"/>
        <v>109</v>
      </c>
    </row>
    <row r="57" spans="1:10" ht="14.4" x14ac:dyDescent="0.2">
      <c r="A57" s="174" t="s">
        <v>58</v>
      </c>
      <c r="B57" s="175">
        <v>19</v>
      </c>
      <c r="C57" s="46">
        <v>14</v>
      </c>
      <c r="D57" s="46">
        <v>47</v>
      </c>
      <c r="E57" s="179">
        <v>9</v>
      </c>
      <c r="F57" s="46">
        <v>7</v>
      </c>
      <c r="G57" s="176">
        <v>14</v>
      </c>
      <c r="H57" s="171">
        <f t="shared" ref="H57" si="7">SUM(B57:G57)</f>
        <v>110</v>
      </c>
    </row>
    <row r="58" spans="1:10" ht="13.8" thickBot="1" x14ac:dyDescent="0.25">
      <c r="A58" s="172" t="s">
        <v>59</v>
      </c>
      <c r="B58" s="180">
        <v>19</v>
      </c>
      <c r="C58" s="180">
        <v>15</v>
      </c>
      <c r="D58" s="180">
        <v>52</v>
      </c>
      <c r="E58" s="180">
        <v>9</v>
      </c>
      <c r="F58" s="180">
        <v>8</v>
      </c>
      <c r="G58" s="181">
        <v>15</v>
      </c>
      <c r="H58" s="173">
        <f t="shared" ref="H58" si="8">SUM(B58:G58)</f>
        <v>118</v>
      </c>
    </row>
    <row r="59" spans="1:10" x14ac:dyDescent="0.2">
      <c r="A59" s="72"/>
      <c r="B59" s="73"/>
    </row>
    <row r="60" spans="1:10" x14ac:dyDescent="0.2">
      <c r="A60" s="72"/>
      <c r="B60" s="73"/>
    </row>
    <row r="61" spans="1:10" x14ac:dyDescent="0.2">
      <c r="A61" s="72"/>
      <c r="B61" s="73"/>
    </row>
    <row r="62" spans="1:10" x14ac:dyDescent="0.2">
      <c r="A62" s="72"/>
      <c r="B62" s="73"/>
    </row>
    <row r="63" spans="1:10" x14ac:dyDescent="0.2">
      <c r="A63" s="72"/>
      <c r="B63" s="73"/>
    </row>
    <row r="64" spans="1:10" x14ac:dyDescent="0.2">
      <c r="A64" s="74"/>
      <c r="B64" s="73"/>
    </row>
    <row r="65" spans="1:2" x14ac:dyDescent="0.2">
      <c r="A65" s="74"/>
      <c r="B65" s="73"/>
    </row>
    <row r="66" spans="1:2" x14ac:dyDescent="0.2">
      <c r="A66" s="75"/>
      <c r="B66" s="75"/>
    </row>
    <row r="67" spans="1:2" x14ac:dyDescent="0.2">
      <c r="A67" s="74"/>
      <c r="B67" s="74"/>
    </row>
    <row r="68" spans="1:2" x14ac:dyDescent="0.2">
      <c r="A68" s="74"/>
      <c r="B68" s="73"/>
    </row>
    <row r="69" spans="1:2" x14ac:dyDescent="0.2">
      <c r="A69" s="72"/>
      <c r="B69" s="73"/>
    </row>
    <row r="70" spans="1:2" x14ac:dyDescent="0.2">
      <c r="A70" s="72"/>
      <c r="B70" s="73"/>
    </row>
    <row r="71" spans="1:2" x14ac:dyDescent="0.2">
      <c r="A71" s="72"/>
      <c r="B71" s="73"/>
    </row>
    <row r="72" spans="1:2" x14ac:dyDescent="0.2">
      <c r="A72" s="72"/>
      <c r="B72" s="73"/>
    </row>
    <row r="73" spans="1:2" x14ac:dyDescent="0.2">
      <c r="A73" s="72"/>
      <c r="B73" s="73"/>
    </row>
    <row r="74" spans="1:2" x14ac:dyDescent="0.2">
      <c r="A74" s="72"/>
      <c r="B74" s="73"/>
    </row>
    <row r="75" spans="1:2" x14ac:dyDescent="0.2">
      <c r="A75" s="72"/>
      <c r="B75" s="73"/>
    </row>
    <row r="76" spans="1:2" x14ac:dyDescent="0.2">
      <c r="A76" s="72"/>
      <c r="B76" s="73"/>
    </row>
    <row r="77" spans="1:2" x14ac:dyDescent="0.2">
      <c r="A77" s="72"/>
      <c r="B77" s="73"/>
    </row>
    <row r="78" spans="1:2" x14ac:dyDescent="0.2">
      <c r="A78" s="74"/>
      <c r="B78" s="73"/>
    </row>
    <row r="79" spans="1:2" x14ac:dyDescent="0.2">
      <c r="A79" s="74"/>
      <c r="B79" s="73"/>
    </row>
    <row r="80" spans="1:2" x14ac:dyDescent="0.2">
      <c r="A80" s="75"/>
      <c r="B80" s="75"/>
    </row>
    <row r="81" spans="1:2" x14ac:dyDescent="0.2">
      <c r="A81" s="74"/>
      <c r="B81" s="74"/>
    </row>
    <row r="82" spans="1:2" x14ac:dyDescent="0.2">
      <c r="A82" s="74"/>
      <c r="B82" s="73"/>
    </row>
    <row r="83" spans="1:2" x14ac:dyDescent="0.2">
      <c r="A83" s="72"/>
      <c r="B83" s="73"/>
    </row>
    <row r="84" spans="1:2" x14ac:dyDescent="0.2">
      <c r="A84" s="72"/>
      <c r="B84" s="73"/>
    </row>
    <row r="85" spans="1:2" x14ac:dyDescent="0.2">
      <c r="A85" s="72"/>
      <c r="B85" s="73"/>
    </row>
    <row r="86" spans="1:2" x14ac:dyDescent="0.2">
      <c r="A86" s="72"/>
      <c r="B86" s="73"/>
    </row>
    <row r="87" spans="1:2" x14ac:dyDescent="0.2">
      <c r="A87" s="72"/>
      <c r="B87" s="73"/>
    </row>
    <row r="88" spans="1:2" x14ac:dyDescent="0.2">
      <c r="A88" s="72"/>
      <c r="B88" s="73"/>
    </row>
    <row r="89" spans="1:2" x14ac:dyDescent="0.2">
      <c r="A89" s="72"/>
      <c r="B89" s="73"/>
    </row>
    <row r="90" spans="1:2" x14ac:dyDescent="0.2">
      <c r="A90" s="72"/>
      <c r="B90" s="73"/>
    </row>
    <row r="91" spans="1:2" x14ac:dyDescent="0.2">
      <c r="A91" s="72"/>
      <c r="B91" s="73"/>
    </row>
    <row r="92" spans="1:2" x14ac:dyDescent="0.2">
      <c r="A92" s="74"/>
      <c r="B92" s="73"/>
    </row>
    <row r="93" spans="1:2" x14ac:dyDescent="0.2">
      <c r="A93" s="74"/>
      <c r="B93" s="73"/>
    </row>
    <row r="94" spans="1:2" x14ac:dyDescent="0.2">
      <c r="A94" s="75"/>
      <c r="B94" s="75"/>
    </row>
    <row r="95" spans="1:2" x14ac:dyDescent="0.2">
      <c r="A95" s="74"/>
      <c r="B95" s="74"/>
    </row>
    <row r="96" spans="1:2" x14ac:dyDescent="0.2">
      <c r="A96" s="74"/>
      <c r="B96" s="73"/>
    </row>
    <row r="97" spans="1:2" x14ac:dyDescent="0.2">
      <c r="A97" s="72"/>
      <c r="B97" s="73"/>
    </row>
    <row r="98" spans="1:2" x14ac:dyDescent="0.2">
      <c r="A98" s="72"/>
      <c r="B98" s="73"/>
    </row>
    <row r="99" spans="1:2" x14ac:dyDescent="0.2">
      <c r="A99" s="72"/>
      <c r="B99" s="73"/>
    </row>
    <row r="100" spans="1:2" x14ac:dyDescent="0.2">
      <c r="A100" s="72"/>
      <c r="B100" s="73"/>
    </row>
    <row r="101" spans="1:2" x14ac:dyDescent="0.2">
      <c r="A101" s="72"/>
      <c r="B101" s="73"/>
    </row>
    <row r="102" spans="1:2" x14ac:dyDescent="0.2">
      <c r="A102" s="72"/>
      <c r="B102" s="73"/>
    </row>
    <row r="103" spans="1:2" x14ac:dyDescent="0.2">
      <c r="A103" s="72"/>
      <c r="B103" s="73"/>
    </row>
    <row r="104" spans="1:2" x14ac:dyDescent="0.2">
      <c r="A104" s="72"/>
      <c r="B104" s="73"/>
    </row>
    <row r="105" spans="1:2" x14ac:dyDescent="0.2">
      <c r="A105" s="72"/>
      <c r="B105" s="73"/>
    </row>
    <row r="106" spans="1:2" x14ac:dyDescent="0.2">
      <c r="A106" s="74"/>
      <c r="B106" s="73"/>
    </row>
    <row r="107" spans="1:2" x14ac:dyDescent="0.2">
      <c r="A107" s="74"/>
      <c r="B107" s="73"/>
    </row>
    <row r="108" spans="1:2" x14ac:dyDescent="0.2">
      <c r="A108" s="75"/>
      <c r="B108" s="75"/>
    </row>
    <row r="109" spans="1:2" x14ac:dyDescent="0.2">
      <c r="A109" s="74"/>
      <c r="B109" s="74"/>
    </row>
    <row r="110" spans="1:2" x14ac:dyDescent="0.2">
      <c r="A110" s="74"/>
      <c r="B110" s="73"/>
    </row>
    <row r="111" spans="1:2" x14ac:dyDescent="0.2">
      <c r="A111" s="72"/>
      <c r="B111" s="73"/>
    </row>
    <row r="112" spans="1:2" x14ac:dyDescent="0.2">
      <c r="A112" s="72"/>
      <c r="B112" s="73"/>
    </row>
    <row r="113" spans="1:2" x14ac:dyDescent="0.2">
      <c r="A113" s="72"/>
      <c r="B113" s="73"/>
    </row>
    <row r="114" spans="1:2" x14ac:dyDescent="0.2">
      <c r="A114" s="72"/>
      <c r="B114" s="73"/>
    </row>
    <row r="115" spans="1:2" x14ac:dyDescent="0.2">
      <c r="A115" s="72"/>
      <c r="B115" s="73"/>
    </row>
    <row r="116" spans="1:2" x14ac:dyDescent="0.2">
      <c r="A116" s="72"/>
      <c r="B116" s="73"/>
    </row>
    <row r="117" spans="1:2" x14ac:dyDescent="0.2">
      <c r="A117" s="72"/>
      <c r="B117" s="73"/>
    </row>
    <row r="118" spans="1:2" x14ac:dyDescent="0.2">
      <c r="A118" s="72"/>
      <c r="B118" s="73"/>
    </row>
    <row r="119" spans="1:2" x14ac:dyDescent="0.2">
      <c r="A119" s="72"/>
      <c r="B119" s="73"/>
    </row>
    <row r="120" spans="1:2" x14ac:dyDescent="0.2">
      <c r="A120" s="74"/>
      <c r="B120" s="73"/>
    </row>
    <row r="121" spans="1:2" x14ac:dyDescent="0.2">
      <c r="A121" s="74"/>
      <c r="B121" s="73"/>
    </row>
    <row r="122" spans="1:2" x14ac:dyDescent="0.2">
      <c r="A122" s="59"/>
      <c r="B122" s="59"/>
    </row>
    <row r="123" spans="1:2" x14ac:dyDescent="0.2">
      <c r="A123" s="59"/>
      <c r="B123" s="59"/>
    </row>
    <row r="124" spans="1:2" x14ac:dyDescent="0.2">
      <c r="A124" s="59"/>
      <c r="B124" s="59"/>
    </row>
    <row r="125" spans="1:2" x14ac:dyDescent="0.2">
      <c r="A125" s="59"/>
      <c r="B125" s="59"/>
    </row>
    <row r="126" spans="1:2" x14ac:dyDescent="0.2">
      <c r="A126" s="59"/>
      <c r="B126" s="59"/>
    </row>
    <row r="127" spans="1:2" x14ac:dyDescent="0.2">
      <c r="A127" s="59"/>
      <c r="B127" s="59"/>
    </row>
    <row r="128" spans="1:2" x14ac:dyDescent="0.2">
      <c r="A128" s="59"/>
      <c r="B128" s="59"/>
    </row>
    <row r="129" spans="1:2" x14ac:dyDescent="0.2">
      <c r="A129" s="59"/>
      <c r="B129" s="59"/>
    </row>
    <row r="130" spans="1:2" x14ac:dyDescent="0.2">
      <c r="A130" s="59"/>
      <c r="B130" s="59"/>
    </row>
    <row r="131" spans="1:2" x14ac:dyDescent="0.2">
      <c r="A131" s="59"/>
      <c r="B131" s="59"/>
    </row>
    <row r="132" spans="1:2" x14ac:dyDescent="0.2">
      <c r="A132" s="59"/>
      <c r="B132" s="59"/>
    </row>
    <row r="133" spans="1:2" x14ac:dyDescent="0.2">
      <c r="A133" s="59"/>
      <c r="B133" s="59"/>
    </row>
    <row r="134" spans="1:2" x14ac:dyDescent="0.2">
      <c r="A134" s="59"/>
      <c r="B134" s="59"/>
    </row>
    <row r="135" spans="1:2" x14ac:dyDescent="0.2">
      <c r="A135" s="59"/>
      <c r="B135" s="59"/>
    </row>
    <row r="136" spans="1:2" x14ac:dyDescent="0.2">
      <c r="A136" s="59"/>
      <c r="B136" s="59"/>
    </row>
    <row r="137" spans="1:2" x14ac:dyDescent="0.2">
      <c r="A137" s="59"/>
      <c r="B137" s="59"/>
    </row>
    <row r="138" spans="1:2" x14ac:dyDescent="0.2">
      <c r="A138" s="59"/>
      <c r="B138" s="59"/>
    </row>
    <row r="139" spans="1:2" x14ac:dyDescent="0.2">
      <c r="A139" s="59"/>
      <c r="B139" s="59"/>
    </row>
    <row r="140" spans="1:2" x14ac:dyDescent="0.2">
      <c r="A140" s="59"/>
      <c r="B140" s="59"/>
    </row>
    <row r="141" spans="1:2" x14ac:dyDescent="0.2">
      <c r="A141" s="59"/>
      <c r="B141" s="59"/>
    </row>
    <row r="142" spans="1:2" x14ac:dyDescent="0.2">
      <c r="A142" s="59"/>
      <c r="B142" s="59"/>
    </row>
    <row r="143" spans="1:2" x14ac:dyDescent="0.2">
      <c r="A143" s="59"/>
      <c r="B143" s="59"/>
    </row>
    <row r="144" spans="1:2" x14ac:dyDescent="0.2">
      <c r="A144" s="59"/>
      <c r="B144" s="59"/>
    </row>
    <row r="145" spans="1:2" x14ac:dyDescent="0.2">
      <c r="A145" s="59"/>
      <c r="B145" s="59"/>
    </row>
    <row r="146" spans="1:2" x14ac:dyDescent="0.2">
      <c r="A146" s="59"/>
      <c r="B146" s="59"/>
    </row>
    <row r="147" spans="1:2" x14ac:dyDescent="0.2">
      <c r="A147" s="59"/>
      <c r="B147" s="59"/>
    </row>
    <row r="148" spans="1:2" x14ac:dyDescent="0.2">
      <c r="A148" s="59"/>
      <c r="B148" s="59"/>
    </row>
    <row r="149" spans="1:2" x14ac:dyDescent="0.2">
      <c r="A149" s="59"/>
      <c r="B149" s="59"/>
    </row>
    <row r="150" spans="1:2" x14ac:dyDescent="0.2">
      <c r="A150" s="59"/>
      <c r="B150" s="59"/>
    </row>
    <row r="151" spans="1:2" x14ac:dyDescent="0.2">
      <c r="A151" s="59"/>
      <c r="B151" s="59"/>
    </row>
    <row r="152" spans="1:2" x14ac:dyDescent="0.2">
      <c r="A152" s="59"/>
      <c r="B152" s="59"/>
    </row>
    <row r="153" spans="1:2" x14ac:dyDescent="0.2">
      <c r="A153" s="59"/>
      <c r="B153" s="59"/>
    </row>
    <row r="154" spans="1:2" x14ac:dyDescent="0.2">
      <c r="A154" s="59"/>
      <c r="B154" s="59"/>
    </row>
    <row r="155" spans="1:2" x14ac:dyDescent="0.2">
      <c r="A155" s="59"/>
      <c r="B155" s="59"/>
    </row>
  </sheetData>
  <phoneticPr fontId="3"/>
  <pageMargins left="0.78740157480314965" right="0.78740157480314965" top="0.78740157480314965" bottom="0.78740157480314965" header="0.51181102362204722" footer="0.51181102362204722"/>
  <pageSetup paperSize="9" orientation="portrait" horizontalDpi="300" verticalDpi="300" r:id="rId1"/>
  <headerFooter alignWithMargins="0">
    <oddFooter>&amp;F</oddFooter>
  </headerFooter>
  <ignoredErrors>
    <ignoredError sqref="H27 H4:H2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/>
    <pageSetUpPr fitToPage="1"/>
  </sheetPr>
  <dimension ref="A1:I52"/>
  <sheetViews>
    <sheetView view="pageBreakPreview" zoomScaleNormal="100" zoomScaleSheetLayoutView="100" workbookViewId="0">
      <selection activeCell="D2" sqref="D2"/>
    </sheetView>
  </sheetViews>
  <sheetFormatPr defaultColWidth="9" defaultRowHeight="13.2" x14ac:dyDescent="0.2"/>
  <cols>
    <col min="1" max="9" width="9.88671875" style="3" customWidth="1"/>
    <col min="10" max="10" width="6.109375" style="3" customWidth="1"/>
    <col min="11" max="16384" width="9" style="3"/>
  </cols>
  <sheetData>
    <row r="1" spans="1:3" ht="17.25" customHeight="1" x14ac:dyDescent="0.2"/>
    <row r="2" spans="1:3" ht="17.25" customHeight="1" x14ac:dyDescent="0.2">
      <c r="A2" s="120" t="s">
        <v>19</v>
      </c>
      <c r="B2" s="7"/>
      <c r="C2" s="7"/>
    </row>
    <row r="3" spans="1:3" ht="17.25" customHeight="1" x14ac:dyDescent="0.2">
      <c r="A3" s="121" t="s">
        <v>28</v>
      </c>
    </row>
    <row r="4" spans="1:3" ht="15" customHeight="1" x14ac:dyDescent="0.2"/>
    <row r="5" spans="1:3" ht="15" customHeight="1" x14ac:dyDescent="0.2"/>
    <row r="6" spans="1:3" ht="15" customHeight="1" x14ac:dyDescent="0.2"/>
    <row r="7" spans="1:3" ht="15" customHeight="1" x14ac:dyDescent="0.2"/>
    <row r="8" spans="1:3" ht="15" customHeight="1" x14ac:dyDescent="0.2"/>
    <row r="9" spans="1:3" ht="15" customHeight="1" x14ac:dyDescent="0.2"/>
    <row r="10" spans="1:3" ht="15" customHeight="1" x14ac:dyDescent="0.2"/>
    <row r="11" spans="1:3" ht="15" customHeight="1" x14ac:dyDescent="0.2"/>
    <row r="12" spans="1:3" ht="15" customHeight="1" x14ac:dyDescent="0.2"/>
    <row r="13" spans="1:3" ht="15" customHeight="1" x14ac:dyDescent="0.2"/>
    <row r="14" spans="1:3" ht="15" customHeight="1" x14ac:dyDescent="0.2"/>
    <row r="15" spans="1:3" ht="15" customHeight="1" x14ac:dyDescent="0.2"/>
    <row r="16" spans="1:3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spans="1:9" ht="15" customHeight="1" x14ac:dyDescent="0.2">
      <c r="A33" s="4" t="s">
        <v>50</v>
      </c>
    </row>
    <row r="34" spans="1:9" ht="15" customHeight="1" x14ac:dyDescent="0.2">
      <c r="A34" s="121" t="s">
        <v>48</v>
      </c>
    </row>
    <row r="39" spans="1:9" x14ac:dyDescent="0.2">
      <c r="I39" s="5"/>
    </row>
    <row r="48" spans="1:9" x14ac:dyDescent="0.2">
      <c r="I48" s="6"/>
    </row>
    <row r="52" spans="1:1" x14ac:dyDescent="0.2">
      <c r="A52" s="123" t="s">
        <v>51</v>
      </c>
    </row>
  </sheetData>
  <phoneticPr fontId="4"/>
  <printOptions horizontalCentered="1"/>
  <pageMargins left="0.78740157480314965" right="0.78740157480314965" top="0.78740157480314965" bottom="0.51181102362204722" header="0.51181102362204722" footer="0.51181102362204722"/>
  <pageSetup paperSize="9" scale="98" orientation="portrait" r:id="rId1"/>
  <headerFooter alignWithMargins="0">
    <oddFooter>&amp;C&amp;12-20-</oddFooter>
  </headerFooter>
  <colBreaks count="1" manualBreakCount="1">
    <brk id="9" max="54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I59"/>
  <sheetViews>
    <sheetView zoomScale="90" zoomScaleNormal="90" workbookViewId="0">
      <pane xSplit="1" ySplit="3" topLeftCell="B15" activePane="bottomRight" state="frozen"/>
      <selection pane="topRight" activeCell="B1" sqref="B1"/>
      <selection pane="bottomLeft" activeCell="A4" sqref="A4"/>
      <selection pane="bottomRight" activeCell="G71" sqref="G71"/>
    </sheetView>
  </sheetViews>
  <sheetFormatPr defaultColWidth="9" defaultRowHeight="13.2" x14ac:dyDescent="0.2"/>
  <cols>
    <col min="1" max="1" width="9" style="10"/>
    <col min="2" max="2" width="10.44140625" style="117" bestFit="1" customWidth="1"/>
    <col min="3" max="8" width="9" style="117"/>
    <col min="9" max="16384" width="9" style="10"/>
  </cols>
  <sheetData>
    <row r="1" spans="1:8" x14ac:dyDescent="0.2">
      <c r="A1" s="77" t="s">
        <v>12</v>
      </c>
      <c r="B1" s="78"/>
      <c r="C1" s="76" t="s">
        <v>27</v>
      </c>
      <c r="D1" s="118"/>
      <c r="E1" s="118"/>
      <c r="F1" s="118"/>
      <c r="G1" s="78"/>
      <c r="H1" s="78"/>
    </row>
    <row r="2" spans="1:8" ht="13.8" thickBot="1" x14ac:dyDescent="0.25">
      <c r="A2" s="13" t="s">
        <v>13</v>
      </c>
      <c r="B2" s="78"/>
      <c r="C2" s="78"/>
      <c r="D2" s="78"/>
      <c r="E2" s="78"/>
      <c r="F2" s="78"/>
      <c r="G2" s="79" t="s">
        <v>14</v>
      </c>
      <c r="H2" s="80"/>
    </row>
    <row r="3" spans="1:8" ht="13.8" thickBot="1" x14ac:dyDescent="0.25">
      <c r="A3" s="60" t="s">
        <v>1</v>
      </c>
      <c r="B3" s="81" t="s">
        <v>2</v>
      </c>
      <c r="C3" s="81" t="s">
        <v>3</v>
      </c>
      <c r="D3" s="81" t="s">
        <v>4</v>
      </c>
      <c r="E3" s="81" t="s">
        <v>5</v>
      </c>
      <c r="F3" s="81" t="s">
        <v>6</v>
      </c>
      <c r="G3" s="81" t="s">
        <v>7</v>
      </c>
      <c r="H3" s="82" t="s">
        <v>8</v>
      </c>
    </row>
    <row r="4" spans="1:8" x14ac:dyDescent="0.2">
      <c r="A4" s="83">
        <v>55</v>
      </c>
      <c r="B4" s="84">
        <v>4046</v>
      </c>
      <c r="C4" s="85">
        <v>1969</v>
      </c>
      <c r="D4" s="85">
        <v>2073</v>
      </c>
      <c r="E4" s="85">
        <v>2454</v>
      </c>
      <c r="F4" s="85">
        <v>1929</v>
      </c>
      <c r="G4" s="85">
        <v>4075</v>
      </c>
      <c r="H4" s="86">
        <f t="shared" ref="H4:H16" si="0">SUM(B4:G4)</f>
        <v>16546</v>
      </c>
    </row>
    <row r="5" spans="1:8" x14ac:dyDescent="0.2">
      <c r="A5" s="22" t="s">
        <v>23</v>
      </c>
      <c r="B5" s="87">
        <v>4558</v>
      </c>
      <c r="C5" s="88">
        <v>2718</v>
      </c>
      <c r="D5" s="88">
        <v>2939</v>
      </c>
      <c r="E5" s="88">
        <v>2653</v>
      </c>
      <c r="F5" s="88">
        <v>2273</v>
      </c>
      <c r="G5" s="88">
        <v>5469</v>
      </c>
      <c r="H5" s="89">
        <f t="shared" si="0"/>
        <v>20610</v>
      </c>
    </row>
    <row r="6" spans="1:8" x14ac:dyDescent="0.2">
      <c r="A6" s="22" t="s">
        <v>15</v>
      </c>
      <c r="B6" s="87">
        <v>4648</v>
      </c>
      <c r="C6" s="88">
        <v>2868</v>
      </c>
      <c r="D6" s="88">
        <v>3106</v>
      </c>
      <c r="E6" s="88">
        <v>2548</v>
      </c>
      <c r="F6" s="88">
        <v>2255</v>
      </c>
      <c r="G6" s="88">
        <v>4744</v>
      </c>
      <c r="H6" s="89">
        <f t="shared" si="0"/>
        <v>20169</v>
      </c>
    </row>
    <row r="7" spans="1:8" x14ac:dyDescent="0.2">
      <c r="A7" s="22" t="s">
        <v>16</v>
      </c>
      <c r="B7" s="87">
        <v>4361</v>
      </c>
      <c r="C7" s="88">
        <v>3058</v>
      </c>
      <c r="D7" s="88">
        <v>3198</v>
      </c>
      <c r="E7" s="88">
        <v>2457</v>
      </c>
      <c r="F7" s="88">
        <v>2325</v>
      </c>
      <c r="G7" s="88">
        <v>5467</v>
      </c>
      <c r="H7" s="89">
        <f t="shared" si="0"/>
        <v>20866</v>
      </c>
    </row>
    <row r="8" spans="1:8" x14ac:dyDescent="0.2">
      <c r="A8" s="22" t="s">
        <v>17</v>
      </c>
      <c r="B8" s="87">
        <v>5011</v>
      </c>
      <c r="C8" s="88">
        <v>3240</v>
      </c>
      <c r="D8" s="88">
        <v>3248</v>
      </c>
      <c r="E8" s="88">
        <v>2465</v>
      </c>
      <c r="F8" s="88">
        <v>2217</v>
      </c>
      <c r="G8" s="88">
        <v>5904</v>
      </c>
      <c r="H8" s="89">
        <f t="shared" si="0"/>
        <v>22085</v>
      </c>
    </row>
    <row r="9" spans="1:8" x14ac:dyDescent="0.2">
      <c r="A9" s="18" t="s">
        <v>10</v>
      </c>
      <c r="B9" s="87">
        <v>4972</v>
      </c>
      <c r="C9" s="88">
        <v>3382</v>
      </c>
      <c r="D9" s="88">
        <v>3492</v>
      </c>
      <c r="E9" s="88">
        <v>2269</v>
      </c>
      <c r="F9" s="88">
        <v>2298</v>
      </c>
      <c r="G9" s="88">
        <v>6229</v>
      </c>
      <c r="H9" s="89">
        <f t="shared" si="0"/>
        <v>22642</v>
      </c>
    </row>
    <row r="10" spans="1:8" x14ac:dyDescent="0.2">
      <c r="A10" s="22">
        <v>2</v>
      </c>
      <c r="B10" s="87">
        <v>5177</v>
      </c>
      <c r="C10" s="88">
        <v>3648</v>
      </c>
      <c r="D10" s="88">
        <v>3670</v>
      </c>
      <c r="E10" s="88">
        <v>2521</v>
      </c>
      <c r="F10" s="88">
        <v>2382</v>
      </c>
      <c r="G10" s="88">
        <v>6389</v>
      </c>
      <c r="H10" s="89">
        <f t="shared" si="0"/>
        <v>23787</v>
      </c>
    </row>
    <row r="11" spans="1:8" x14ac:dyDescent="0.2">
      <c r="A11" s="22">
        <v>3</v>
      </c>
      <c r="B11" s="87">
        <v>5246</v>
      </c>
      <c r="C11" s="88">
        <v>3608</v>
      </c>
      <c r="D11" s="88">
        <v>3748</v>
      </c>
      <c r="E11" s="88">
        <v>2449</v>
      </c>
      <c r="F11" s="88">
        <v>2549</v>
      </c>
      <c r="G11" s="88">
        <v>6380</v>
      </c>
      <c r="H11" s="89">
        <f t="shared" si="0"/>
        <v>23980</v>
      </c>
    </row>
    <row r="12" spans="1:8" x14ac:dyDescent="0.2">
      <c r="A12" s="22">
        <v>4</v>
      </c>
      <c r="B12" s="87">
        <v>5282</v>
      </c>
      <c r="C12" s="88">
        <v>3797</v>
      </c>
      <c r="D12" s="88">
        <v>3958</v>
      </c>
      <c r="E12" s="88">
        <v>2393</v>
      </c>
      <c r="F12" s="88">
        <v>2283</v>
      </c>
      <c r="G12" s="88">
        <v>6264</v>
      </c>
      <c r="H12" s="89">
        <f t="shared" si="0"/>
        <v>23977</v>
      </c>
    </row>
    <row r="13" spans="1:8" x14ac:dyDescent="0.2">
      <c r="A13" s="22">
        <v>5</v>
      </c>
      <c r="B13" s="87">
        <v>5199</v>
      </c>
      <c r="C13" s="88">
        <v>3825</v>
      </c>
      <c r="D13" s="88">
        <v>3778</v>
      </c>
      <c r="E13" s="88">
        <v>2255</v>
      </c>
      <c r="F13" s="88">
        <v>2030</v>
      </c>
      <c r="G13" s="88">
        <v>6117</v>
      </c>
      <c r="H13" s="89">
        <f t="shared" si="0"/>
        <v>23204</v>
      </c>
    </row>
    <row r="14" spans="1:8" x14ac:dyDescent="0.2">
      <c r="A14" s="22">
        <v>6</v>
      </c>
      <c r="B14" s="87">
        <v>5235</v>
      </c>
      <c r="C14" s="88">
        <v>3900</v>
      </c>
      <c r="D14" s="88">
        <v>4289</v>
      </c>
      <c r="E14" s="88">
        <v>1976</v>
      </c>
      <c r="F14" s="88">
        <v>1884</v>
      </c>
      <c r="G14" s="88">
        <v>6171</v>
      </c>
      <c r="H14" s="89">
        <f t="shared" si="0"/>
        <v>23455</v>
      </c>
    </row>
    <row r="15" spans="1:8" x14ac:dyDescent="0.2">
      <c r="A15" s="23">
        <v>7</v>
      </c>
      <c r="B15" s="90">
        <v>5254</v>
      </c>
      <c r="C15" s="91">
        <v>3846</v>
      </c>
      <c r="D15" s="91">
        <v>4580</v>
      </c>
      <c r="E15" s="91">
        <v>1857</v>
      </c>
      <c r="F15" s="91">
        <v>2040</v>
      </c>
      <c r="G15" s="91">
        <v>6390</v>
      </c>
      <c r="H15" s="92">
        <f t="shared" si="0"/>
        <v>23967</v>
      </c>
    </row>
    <row r="16" spans="1:8" x14ac:dyDescent="0.2">
      <c r="A16" s="22">
        <v>8</v>
      </c>
      <c r="B16" s="87">
        <v>5093</v>
      </c>
      <c r="C16" s="88">
        <v>4881</v>
      </c>
      <c r="D16" s="88">
        <v>4711</v>
      </c>
      <c r="E16" s="88">
        <v>2252</v>
      </c>
      <c r="F16" s="88">
        <v>2077</v>
      </c>
      <c r="G16" s="88">
        <v>5849</v>
      </c>
      <c r="H16" s="89">
        <f t="shared" si="0"/>
        <v>24863</v>
      </c>
    </row>
    <row r="17" spans="1:9" x14ac:dyDescent="0.2">
      <c r="A17" s="22">
        <v>9</v>
      </c>
      <c r="B17" s="87">
        <v>4967</v>
      </c>
      <c r="C17" s="88">
        <v>4008</v>
      </c>
      <c r="D17" s="88">
        <v>5038</v>
      </c>
      <c r="E17" s="88">
        <v>1671</v>
      </c>
      <c r="F17" s="88">
        <v>2163</v>
      </c>
      <c r="G17" s="88">
        <v>5870</v>
      </c>
      <c r="H17" s="89">
        <f t="shared" ref="H17:H22" si="1">SUM(B17:G17)</f>
        <v>23717</v>
      </c>
    </row>
    <row r="18" spans="1:9" x14ac:dyDescent="0.2">
      <c r="A18" s="18">
        <v>10</v>
      </c>
      <c r="B18" s="93">
        <v>4963</v>
      </c>
      <c r="C18" s="94">
        <v>4139</v>
      </c>
      <c r="D18" s="94">
        <v>5479</v>
      </c>
      <c r="E18" s="94">
        <v>1585</v>
      </c>
      <c r="F18" s="94">
        <v>2331</v>
      </c>
      <c r="G18" s="95">
        <v>5646</v>
      </c>
      <c r="H18" s="96">
        <f t="shared" si="1"/>
        <v>24143</v>
      </c>
    </row>
    <row r="19" spans="1:9" x14ac:dyDescent="0.2">
      <c r="A19" s="18">
        <v>11</v>
      </c>
      <c r="B19" s="93">
        <v>4943</v>
      </c>
      <c r="C19" s="94">
        <v>4425</v>
      </c>
      <c r="D19" s="94">
        <v>5912</v>
      </c>
      <c r="E19" s="94">
        <v>1673</v>
      </c>
      <c r="F19" s="94">
        <v>3922</v>
      </c>
      <c r="G19" s="95">
        <v>5689</v>
      </c>
      <c r="H19" s="96">
        <f t="shared" si="1"/>
        <v>26564</v>
      </c>
    </row>
    <row r="20" spans="1:9" x14ac:dyDescent="0.2">
      <c r="A20" s="18">
        <v>12</v>
      </c>
      <c r="B20" s="93">
        <v>4594</v>
      </c>
      <c r="C20" s="94">
        <v>4318</v>
      </c>
      <c r="D20" s="94">
        <v>6712</v>
      </c>
      <c r="E20" s="94">
        <v>1529</v>
      </c>
      <c r="F20" s="94">
        <v>2611</v>
      </c>
      <c r="G20" s="95">
        <v>5915</v>
      </c>
      <c r="H20" s="96">
        <f t="shared" si="1"/>
        <v>25679</v>
      </c>
    </row>
    <row r="21" spans="1:9" x14ac:dyDescent="0.2">
      <c r="A21" s="28">
        <v>13</v>
      </c>
      <c r="B21" s="97">
        <v>4196</v>
      </c>
      <c r="C21" s="98">
        <v>4517</v>
      </c>
      <c r="D21" s="98">
        <v>6546</v>
      </c>
      <c r="E21" s="98">
        <v>1619</v>
      </c>
      <c r="F21" s="98">
        <v>3006</v>
      </c>
      <c r="G21" s="99">
        <v>6258</v>
      </c>
      <c r="H21" s="100">
        <f t="shared" si="1"/>
        <v>26142</v>
      </c>
    </row>
    <row r="22" spans="1:9" x14ac:dyDescent="0.2">
      <c r="A22" s="33">
        <v>14</v>
      </c>
      <c r="B22" s="97">
        <v>5337</v>
      </c>
      <c r="C22" s="98">
        <v>4373</v>
      </c>
      <c r="D22" s="98">
        <v>6407</v>
      </c>
      <c r="E22" s="98">
        <v>1702</v>
      </c>
      <c r="F22" s="98">
        <v>2864</v>
      </c>
      <c r="G22" s="99">
        <v>6147</v>
      </c>
      <c r="H22" s="100">
        <f t="shared" si="1"/>
        <v>26830</v>
      </c>
    </row>
    <row r="23" spans="1:9" x14ac:dyDescent="0.2">
      <c r="A23" s="33">
        <v>15</v>
      </c>
      <c r="B23" s="97">
        <v>5413</v>
      </c>
      <c r="C23" s="98">
        <v>4357</v>
      </c>
      <c r="D23" s="98">
        <v>7071</v>
      </c>
      <c r="E23" s="98">
        <v>1757</v>
      </c>
      <c r="F23" s="98">
        <v>2703</v>
      </c>
      <c r="G23" s="99">
        <v>6191</v>
      </c>
      <c r="H23" s="100">
        <f>SUM(B23:G23)</f>
        <v>27492</v>
      </c>
    </row>
    <row r="24" spans="1:9" x14ac:dyDescent="0.2">
      <c r="A24" s="18">
        <v>16</v>
      </c>
      <c r="B24" s="101">
        <v>5212</v>
      </c>
      <c r="C24" s="94">
        <v>4340</v>
      </c>
      <c r="D24" s="94">
        <v>6883</v>
      </c>
      <c r="E24" s="94">
        <v>1849</v>
      </c>
      <c r="F24" s="94">
        <v>2649</v>
      </c>
      <c r="G24" s="95">
        <v>6590</v>
      </c>
      <c r="H24" s="96">
        <f>SUM(B24:G24)</f>
        <v>27523</v>
      </c>
    </row>
    <row r="25" spans="1:9" x14ac:dyDescent="0.2">
      <c r="A25" s="35">
        <v>17</v>
      </c>
      <c r="B25" s="102">
        <v>4816</v>
      </c>
      <c r="C25" s="98">
        <v>3853</v>
      </c>
      <c r="D25" s="98">
        <v>6401</v>
      </c>
      <c r="E25" s="98">
        <v>1791</v>
      </c>
      <c r="F25" s="98">
        <v>2863</v>
      </c>
      <c r="G25" s="103">
        <v>6763</v>
      </c>
      <c r="H25" s="100">
        <f>SUM(B25:G25)</f>
        <v>26487</v>
      </c>
    </row>
    <row r="26" spans="1:9" x14ac:dyDescent="0.2">
      <c r="A26" s="35">
        <v>18</v>
      </c>
      <c r="B26" s="102">
        <v>515</v>
      </c>
      <c r="C26" s="98">
        <v>322</v>
      </c>
      <c r="D26" s="98">
        <v>689</v>
      </c>
      <c r="E26" s="98">
        <v>168</v>
      </c>
      <c r="F26" s="98">
        <v>266</v>
      </c>
      <c r="G26" s="103">
        <v>622</v>
      </c>
      <c r="H26" s="100">
        <f>SUM(B26:G26)</f>
        <v>2582</v>
      </c>
      <c r="I26" s="104" t="s">
        <v>22</v>
      </c>
    </row>
    <row r="27" spans="1:9" x14ac:dyDescent="0.2">
      <c r="A27" s="35">
        <v>19</v>
      </c>
      <c r="B27" s="102">
        <v>498</v>
      </c>
      <c r="C27" s="98">
        <v>331</v>
      </c>
      <c r="D27" s="98">
        <v>693</v>
      </c>
      <c r="E27" s="98">
        <v>158</v>
      </c>
      <c r="F27" s="98">
        <v>288</v>
      </c>
      <c r="G27" s="103">
        <v>699</v>
      </c>
      <c r="H27" s="100">
        <f>SUM(B27:G27)</f>
        <v>2667</v>
      </c>
    </row>
    <row r="28" spans="1:9" x14ac:dyDescent="0.2">
      <c r="A28" s="35">
        <v>20</v>
      </c>
      <c r="B28" s="102">
        <v>471</v>
      </c>
      <c r="C28" s="98">
        <v>295</v>
      </c>
      <c r="D28" s="98">
        <v>715</v>
      </c>
      <c r="E28" s="98">
        <v>150</v>
      </c>
      <c r="F28" s="98">
        <v>280</v>
      </c>
      <c r="G28" s="103">
        <v>621</v>
      </c>
      <c r="H28" s="100">
        <v>2532</v>
      </c>
    </row>
    <row r="29" spans="1:9" s="38" customFormat="1" x14ac:dyDescent="0.2">
      <c r="A29" s="35">
        <v>21</v>
      </c>
      <c r="B29" s="102">
        <v>482</v>
      </c>
      <c r="C29" s="98">
        <v>299</v>
      </c>
      <c r="D29" s="98">
        <v>711</v>
      </c>
      <c r="E29" s="98">
        <v>152</v>
      </c>
      <c r="F29" s="98">
        <v>239</v>
      </c>
      <c r="G29" s="103">
        <v>564</v>
      </c>
      <c r="H29" s="100">
        <f>SUM(B29:G29)</f>
        <v>2447</v>
      </c>
    </row>
    <row r="30" spans="1:9" s="38" customFormat="1" x14ac:dyDescent="0.2">
      <c r="A30" s="35">
        <v>22</v>
      </c>
      <c r="B30" s="102">
        <v>494</v>
      </c>
      <c r="C30" s="98">
        <v>300</v>
      </c>
      <c r="D30" s="98">
        <v>539</v>
      </c>
      <c r="E30" s="98">
        <v>142</v>
      </c>
      <c r="F30" s="98">
        <v>227</v>
      </c>
      <c r="G30" s="103">
        <v>597</v>
      </c>
      <c r="H30" s="100">
        <v>2299</v>
      </c>
    </row>
    <row r="31" spans="1:9" s="38" customFormat="1" x14ac:dyDescent="0.2">
      <c r="A31" s="39">
        <v>23</v>
      </c>
      <c r="B31" s="105">
        <v>518.29999999999995</v>
      </c>
      <c r="C31" s="106">
        <v>379.2</v>
      </c>
      <c r="D31" s="106">
        <v>873</v>
      </c>
      <c r="E31" s="106">
        <v>130.6</v>
      </c>
      <c r="F31" s="106">
        <v>225.1</v>
      </c>
      <c r="G31" s="107">
        <v>666.3</v>
      </c>
      <c r="H31" s="108">
        <f t="shared" ref="H31:H36" si="2">SUM(B31:G31)</f>
        <v>2792.5</v>
      </c>
    </row>
    <row r="32" spans="1:9" s="38" customFormat="1" x14ac:dyDescent="0.2">
      <c r="A32" s="44">
        <v>24</v>
      </c>
      <c r="B32" s="109">
        <v>573.4</v>
      </c>
      <c r="C32" s="110">
        <v>371.6</v>
      </c>
      <c r="D32" s="110">
        <v>894.3</v>
      </c>
      <c r="E32" s="110">
        <v>153.80000000000001</v>
      </c>
      <c r="F32" s="110">
        <v>216</v>
      </c>
      <c r="G32" s="111">
        <v>671.3</v>
      </c>
      <c r="H32" s="112">
        <f t="shared" si="2"/>
        <v>2880.3999999999996</v>
      </c>
    </row>
    <row r="33" spans="1:8" s="51" customFormat="1" x14ac:dyDescent="0.2">
      <c r="A33" s="39">
        <v>25</v>
      </c>
      <c r="B33" s="105">
        <v>538.29999999999995</v>
      </c>
      <c r="C33" s="106">
        <v>356.4</v>
      </c>
      <c r="D33" s="106">
        <v>928.9</v>
      </c>
      <c r="E33" s="106">
        <v>167.7</v>
      </c>
      <c r="F33" s="106">
        <v>218.7</v>
      </c>
      <c r="G33" s="107">
        <v>705.6</v>
      </c>
      <c r="H33" s="108">
        <f t="shared" si="2"/>
        <v>2915.6</v>
      </c>
    </row>
    <row r="34" spans="1:8" s="51" customFormat="1" x14ac:dyDescent="0.2">
      <c r="A34" s="44">
        <v>26</v>
      </c>
      <c r="B34" s="109">
        <v>506.8</v>
      </c>
      <c r="C34" s="110">
        <v>340.9</v>
      </c>
      <c r="D34" s="110">
        <v>888.7</v>
      </c>
      <c r="E34" s="110">
        <v>166.5</v>
      </c>
      <c r="F34" s="110">
        <v>227.4</v>
      </c>
      <c r="G34" s="111">
        <v>782</v>
      </c>
      <c r="H34" s="112">
        <f t="shared" si="2"/>
        <v>2912.3</v>
      </c>
    </row>
    <row r="35" spans="1:8" s="51" customFormat="1" x14ac:dyDescent="0.2">
      <c r="A35" s="53">
        <v>27</v>
      </c>
      <c r="B35" s="113">
        <v>445.7</v>
      </c>
      <c r="C35" s="114">
        <v>304.89999999999998</v>
      </c>
      <c r="D35" s="114">
        <v>988.6</v>
      </c>
      <c r="E35" s="114">
        <v>138.4</v>
      </c>
      <c r="F35" s="114">
        <v>180.7</v>
      </c>
      <c r="G35" s="115">
        <v>854.3</v>
      </c>
      <c r="H35" s="116">
        <f t="shared" si="2"/>
        <v>2912.5999999999995</v>
      </c>
    </row>
    <row r="36" spans="1:8" s="51" customFormat="1" x14ac:dyDescent="0.2">
      <c r="A36" s="39">
        <v>28</v>
      </c>
      <c r="B36" s="105">
        <v>467.3</v>
      </c>
      <c r="C36" s="106">
        <v>285.39999999999998</v>
      </c>
      <c r="D36" s="106">
        <v>875.1</v>
      </c>
      <c r="E36" s="106">
        <v>137.30000000000001</v>
      </c>
      <c r="F36" s="106">
        <v>188.6</v>
      </c>
      <c r="G36" s="107">
        <v>762.4</v>
      </c>
      <c r="H36" s="108">
        <f t="shared" si="2"/>
        <v>2716.1</v>
      </c>
    </row>
    <row r="37" spans="1:8" s="51" customFormat="1" x14ac:dyDescent="0.2">
      <c r="A37" s="135">
        <v>29</v>
      </c>
      <c r="B37" s="136">
        <v>556</v>
      </c>
      <c r="C37" s="137">
        <v>268</v>
      </c>
      <c r="D37" s="137">
        <v>821</v>
      </c>
      <c r="E37" s="137">
        <v>138</v>
      </c>
      <c r="F37" s="137">
        <v>188</v>
      </c>
      <c r="G37" s="138">
        <v>719</v>
      </c>
      <c r="H37" s="108">
        <f t="shared" ref="H37" si="3">SUM(B37:G37)</f>
        <v>2690</v>
      </c>
    </row>
    <row r="38" spans="1:8" s="51" customFormat="1" x14ac:dyDescent="0.2">
      <c r="A38" s="135">
        <v>30</v>
      </c>
      <c r="B38" s="136">
        <v>530</v>
      </c>
      <c r="C38" s="137">
        <v>268</v>
      </c>
      <c r="D38" s="137">
        <v>804</v>
      </c>
      <c r="E38" s="137">
        <v>129</v>
      </c>
      <c r="F38" s="137">
        <v>176</v>
      </c>
      <c r="G38" s="138">
        <v>646</v>
      </c>
      <c r="H38" s="108">
        <f t="shared" ref="H38" si="4">SUM(B38:G38)</f>
        <v>2553</v>
      </c>
    </row>
    <row r="39" spans="1:8" s="51" customFormat="1" x14ac:dyDescent="0.2">
      <c r="A39" s="146" t="s">
        <v>26</v>
      </c>
      <c r="B39" s="147">
        <v>413</v>
      </c>
      <c r="C39" s="137">
        <v>254</v>
      </c>
      <c r="D39" s="137">
        <v>714</v>
      </c>
      <c r="E39" s="137">
        <v>129</v>
      </c>
      <c r="F39" s="137">
        <v>153</v>
      </c>
      <c r="G39" s="138">
        <v>585</v>
      </c>
      <c r="H39" s="108">
        <f>SUM(B39:G39)</f>
        <v>2248</v>
      </c>
    </row>
    <row r="40" spans="1:8" s="51" customFormat="1" x14ac:dyDescent="0.2">
      <c r="A40" s="149">
        <v>2</v>
      </c>
      <c r="B40" s="139">
        <v>322</v>
      </c>
      <c r="C40" s="106">
        <v>123</v>
      </c>
      <c r="D40" s="106">
        <v>465</v>
      </c>
      <c r="E40" s="106">
        <v>65</v>
      </c>
      <c r="F40" s="106">
        <v>59</v>
      </c>
      <c r="G40" s="107">
        <v>293</v>
      </c>
      <c r="H40" s="108">
        <f>SUM(B40:G40)</f>
        <v>1327</v>
      </c>
    </row>
    <row r="41" spans="1:8" s="51" customFormat="1" ht="13.8" thickBot="1" x14ac:dyDescent="0.25">
      <c r="A41" s="150">
        <v>3</v>
      </c>
      <c r="B41" s="151">
        <v>407</v>
      </c>
      <c r="C41" s="110">
        <v>166</v>
      </c>
      <c r="D41" s="110">
        <v>519</v>
      </c>
      <c r="E41" s="110">
        <v>80</v>
      </c>
      <c r="F41" s="110">
        <v>61</v>
      </c>
      <c r="G41" s="111">
        <v>284</v>
      </c>
      <c r="H41" s="162">
        <f>SUM(B41:G41)</f>
        <v>1517</v>
      </c>
    </row>
    <row r="42" spans="1:8" s="51" customFormat="1" ht="13.8" thickBot="1" x14ac:dyDescent="0.25">
      <c r="A42" s="177">
        <v>4</v>
      </c>
      <c r="B42" s="182">
        <v>495</v>
      </c>
      <c r="C42" s="183">
        <v>190</v>
      </c>
      <c r="D42" s="183">
        <v>554</v>
      </c>
      <c r="E42" s="183">
        <v>97</v>
      </c>
      <c r="F42" s="183">
        <v>96</v>
      </c>
      <c r="G42" s="184">
        <v>286</v>
      </c>
      <c r="H42" s="162">
        <f>SUM(B42:G42)</f>
        <v>1718</v>
      </c>
    </row>
    <row r="43" spans="1:8" ht="13.8" thickBot="1" x14ac:dyDescent="0.25">
      <c r="B43" s="10"/>
      <c r="C43" s="10"/>
      <c r="D43" s="58" t="s">
        <v>20</v>
      </c>
      <c r="E43" s="10" t="str">
        <f>+乗合!E42</f>
        <v xml:space="preserve">グラフ用 </v>
      </c>
      <c r="F43" s="10"/>
      <c r="G43" s="10"/>
      <c r="H43" s="10"/>
    </row>
    <row r="44" spans="1:8" ht="13.8" thickBot="1" x14ac:dyDescent="0.25">
      <c r="A44" s="60" t="s">
        <v>1</v>
      </c>
      <c r="B44" s="81" t="s">
        <v>2</v>
      </c>
      <c r="C44" s="81" t="s">
        <v>3</v>
      </c>
      <c r="D44" s="81" t="s">
        <v>4</v>
      </c>
      <c r="E44" s="81" t="s">
        <v>5</v>
      </c>
      <c r="F44" s="81" t="s">
        <v>6</v>
      </c>
      <c r="G44" s="81" t="s">
        <v>7</v>
      </c>
      <c r="H44" s="82" t="s">
        <v>8</v>
      </c>
    </row>
    <row r="45" spans="1:8" x14ac:dyDescent="0.2">
      <c r="A45" s="22" t="s">
        <v>39</v>
      </c>
      <c r="B45" s="87">
        <v>456</v>
      </c>
      <c r="C45" s="87">
        <v>272</v>
      </c>
      <c r="D45" s="87">
        <v>294</v>
      </c>
      <c r="E45" s="87">
        <v>265</v>
      </c>
      <c r="F45" s="87">
        <v>227</v>
      </c>
      <c r="G45" s="87">
        <v>547</v>
      </c>
      <c r="H45" s="129">
        <f t="shared" ref="H45:H57" si="5">SUM(B45:G45)</f>
        <v>2061</v>
      </c>
    </row>
    <row r="46" spans="1:8" x14ac:dyDescent="0.2">
      <c r="A46" s="33" t="s">
        <v>54</v>
      </c>
      <c r="B46" s="148">
        <v>482</v>
      </c>
      <c r="C46" s="90">
        <v>299</v>
      </c>
      <c r="D46" s="90">
        <v>711</v>
      </c>
      <c r="E46" s="90">
        <v>152</v>
      </c>
      <c r="F46" s="90">
        <v>239</v>
      </c>
      <c r="G46" s="128">
        <v>564</v>
      </c>
      <c r="H46" s="129">
        <v>2447</v>
      </c>
    </row>
    <row r="47" spans="1:8" x14ac:dyDescent="0.2">
      <c r="A47" s="33" t="s">
        <v>52</v>
      </c>
      <c r="B47" s="148">
        <v>494</v>
      </c>
      <c r="C47" s="90">
        <v>300</v>
      </c>
      <c r="D47" s="90">
        <v>539</v>
      </c>
      <c r="E47" s="90">
        <v>142</v>
      </c>
      <c r="F47" s="90">
        <v>227</v>
      </c>
      <c r="G47" s="128">
        <v>597</v>
      </c>
      <c r="H47" s="129">
        <v>2299</v>
      </c>
    </row>
    <row r="48" spans="1:8" x14ac:dyDescent="0.2">
      <c r="A48" s="33" t="s">
        <v>40</v>
      </c>
      <c r="B48" s="97">
        <v>518</v>
      </c>
      <c r="C48" s="98">
        <v>379</v>
      </c>
      <c r="D48" s="98">
        <v>873</v>
      </c>
      <c r="E48" s="98">
        <v>131</v>
      </c>
      <c r="F48" s="98">
        <v>225</v>
      </c>
      <c r="G48" s="103">
        <v>666</v>
      </c>
      <c r="H48" s="129">
        <f t="shared" si="5"/>
        <v>2792</v>
      </c>
    </row>
    <row r="49" spans="1:8" s="38" customFormat="1" x14ac:dyDescent="0.2">
      <c r="A49" s="33" t="s">
        <v>41</v>
      </c>
      <c r="B49" s="97">
        <v>573</v>
      </c>
      <c r="C49" s="98">
        <v>372</v>
      </c>
      <c r="D49" s="98">
        <v>894</v>
      </c>
      <c r="E49" s="98">
        <v>154</v>
      </c>
      <c r="F49" s="98">
        <v>216</v>
      </c>
      <c r="G49" s="103">
        <v>671</v>
      </c>
      <c r="H49" s="129">
        <f t="shared" si="5"/>
        <v>2880</v>
      </c>
    </row>
    <row r="50" spans="1:8" s="38" customFormat="1" x14ac:dyDescent="0.2">
      <c r="A50" s="149" t="s">
        <v>42</v>
      </c>
      <c r="B50" s="139">
        <v>538</v>
      </c>
      <c r="C50" s="106">
        <v>356</v>
      </c>
      <c r="D50" s="106">
        <v>929</v>
      </c>
      <c r="E50" s="106">
        <v>168</v>
      </c>
      <c r="F50" s="106">
        <v>219</v>
      </c>
      <c r="G50" s="107">
        <v>706</v>
      </c>
      <c r="H50" s="129">
        <f t="shared" si="5"/>
        <v>2916</v>
      </c>
    </row>
    <row r="51" spans="1:8" s="51" customFormat="1" x14ac:dyDescent="0.2">
      <c r="A51" s="150" t="s">
        <v>43</v>
      </c>
      <c r="B51" s="151">
        <v>507</v>
      </c>
      <c r="C51" s="110">
        <v>341</v>
      </c>
      <c r="D51" s="110">
        <v>889</v>
      </c>
      <c r="E51" s="110">
        <v>167</v>
      </c>
      <c r="F51" s="110">
        <v>227</v>
      </c>
      <c r="G51" s="111">
        <v>782</v>
      </c>
      <c r="H51" s="129">
        <f t="shared" si="5"/>
        <v>2913</v>
      </c>
    </row>
    <row r="52" spans="1:8" s="51" customFormat="1" x14ac:dyDescent="0.2">
      <c r="A52" s="152" t="s">
        <v>44</v>
      </c>
      <c r="B52" s="153">
        <v>446</v>
      </c>
      <c r="C52" s="114">
        <v>305</v>
      </c>
      <c r="D52" s="114">
        <v>989</v>
      </c>
      <c r="E52" s="114">
        <v>138</v>
      </c>
      <c r="F52" s="114">
        <v>181</v>
      </c>
      <c r="G52" s="115">
        <v>854</v>
      </c>
      <c r="H52" s="129">
        <f t="shared" si="5"/>
        <v>2913</v>
      </c>
    </row>
    <row r="53" spans="1:8" x14ac:dyDescent="0.2">
      <c r="A53" s="149" t="s">
        <v>45</v>
      </c>
      <c r="B53" s="139">
        <v>467</v>
      </c>
      <c r="C53" s="106">
        <v>285</v>
      </c>
      <c r="D53" s="106">
        <v>875</v>
      </c>
      <c r="E53" s="106">
        <v>137</v>
      </c>
      <c r="F53" s="106">
        <v>189</v>
      </c>
      <c r="G53" s="140">
        <v>762</v>
      </c>
      <c r="H53" s="129">
        <f t="shared" si="5"/>
        <v>2715</v>
      </c>
    </row>
    <row r="54" spans="1:8" x14ac:dyDescent="0.2">
      <c r="A54" s="149" t="s">
        <v>46</v>
      </c>
      <c r="B54" s="139">
        <v>556</v>
      </c>
      <c r="C54" s="106">
        <v>268</v>
      </c>
      <c r="D54" s="106">
        <v>821</v>
      </c>
      <c r="E54" s="106">
        <v>138</v>
      </c>
      <c r="F54" s="106">
        <v>188</v>
      </c>
      <c r="G54" s="140">
        <v>719</v>
      </c>
      <c r="H54" s="129">
        <f t="shared" si="5"/>
        <v>2690</v>
      </c>
    </row>
    <row r="55" spans="1:8" x14ac:dyDescent="0.2">
      <c r="A55" s="149" t="s">
        <v>47</v>
      </c>
      <c r="B55" s="139">
        <v>530</v>
      </c>
      <c r="C55" s="106">
        <v>268</v>
      </c>
      <c r="D55" s="106">
        <v>804</v>
      </c>
      <c r="E55" s="106">
        <v>129</v>
      </c>
      <c r="F55" s="106">
        <v>176</v>
      </c>
      <c r="G55" s="140">
        <v>646</v>
      </c>
      <c r="H55" s="129">
        <f t="shared" si="5"/>
        <v>2553</v>
      </c>
    </row>
    <row r="56" spans="1:8" x14ac:dyDescent="0.2">
      <c r="A56" s="152" t="s">
        <v>56</v>
      </c>
      <c r="B56" s="153">
        <v>413</v>
      </c>
      <c r="C56" s="114">
        <v>254</v>
      </c>
      <c r="D56" s="114">
        <v>714</v>
      </c>
      <c r="E56" s="114">
        <v>129</v>
      </c>
      <c r="F56" s="114">
        <v>153</v>
      </c>
      <c r="G56" s="115">
        <v>585</v>
      </c>
      <c r="H56" s="145">
        <f t="shared" ref="H56" si="6">SUM(B56:G56)</f>
        <v>2248</v>
      </c>
    </row>
    <row r="57" spans="1:8" x14ac:dyDescent="0.2">
      <c r="A57" s="149" t="s">
        <v>57</v>
      </c>
      <c r="B57" s="139">
        <v>322</v>
      </c>
      <c r="C57" s="106">
        <v>123</v>
      </c>
      <c r="D57" s="106">
        <v>465</v>
      </c>
      <c r="E57" s="106">
        <v>65</v>
      </c>
      <c r="F57" s="106">
        <v>59</v>
      </c>
      <c r="G57" s="107">
        <v>293</v>
      </c>
      <c r="H57" s="129">
        <f t="shared" si="5"/>
        <v>1327</v>
      </c>
    </row>
    <row r="58" spans="1:8" ht="13.8" thickBot="1" x14ac:dyDescent="0.25">
      <c r="A58" s="150" t="s">
        <v>58</v>
      </c>
      <c r="B58" s="151">
        <v>407</v>
      </c>
      <c r="C58" s="110">
        <v>166</v>
      </c>
      <c r="D58" s="110">
        <v>519</v>
      </c>
      <c r="E58" s="110">
        <v>80</v>
      </c>
      <c r="F58" s="110">
        <v>61</v>
      </c>
      <c r="G58" s="111">
        <v>284</v>
      </c>
      <c r="H58" s="163">
        <f t="shared" ref="H58" si="7">SUM(B58:G58)</f>
        <v>1517</v>
      </c>
    </row>
    <row r="59" spans="1:8" ht="13.8" thickBot="1" x14ac:dyDescent="0.25">
      <c r="A59" s="177" t="s">
        <v>60</v>
      </c>
      <c r="B59" s="182">
        <v>495</v>
      </c>
      <c r="C59" s="183">
        <v>190</v>
      </c>
      <c r="D59" s="183">
        <v>554</v>
      </c>
      <c r="E59" s="183">
        <v>97</v>
      </c>
      <c r="F59" s="183">
        <v>96</v>
      </c>
      <c r="G59" s="184">
        <v>286</v>
      </c>
      <c r="H59" s="163">
        <f t="shared" ref="H59" si="8">SUM(B59:G59)</f>
        <v>1718</v>
      </c>
    </row>
  </sheetData>
  <phoneticPr fontId="4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Footer>&amp;F</oddFooter>
  </headerFooter>
  <ignoredErrors>
    <ignoredError sqref="H4:H27 H45" formulaRange="1"/>
    <ignoredError sqref="A5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乗合G</vt:lpstr>
      <vt:lpstr>乗合</vt:lpstr>
      <vt:lpstr>貸切G</vt:lpstr>
      <vt:lpstr>貸切</vt:lpstr>
      <vt:lpstr>乗合!Print_Area</vt:lpstr>
      <vt:lpstr>乗合G!Print_Area</vt:lpstr>
      <vt:lpstr>貸切G!Print_Area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