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引き継ぎ\【旅客引き継ぎ】\03_乗用\03_様式\02_ＨＰ掲載様式\"/>
    </mc:Choice>
  </mc:AlternateContent>
  <xr:revisionPtr revIDLastSave="0" documentId="13_ncr:1_{9B2895C9-DD11-4DC3-B72F-35B697BE1724}" xr6:coauthVersionLast="47" xr6:coauthVersionMax="47" xr10:uidLastSave="{00000000-0000-0000-0000-000000000000}"/>
  <bookViews>
    <workbookView xWindow="-108" yWindow="-108" windowWidth="23256" windowHeight="12456" firstSheet="7" activeTab="11" xr2:uid="{00000000-000D-0000-FFFF-FFFF00000000}"/>
  </bookViews>
  <sheets>
    <sheet name="申請書" sheetId="2" r:id="rId1"/>
    <sheet name="添付書類" sheetId="4" r:id="rId2"/>
    <sheet name="事業計画・旧 (譲渡人)" sheetId="39" r:id="rId3"/>
    <sheet name="事業計画・旧 (譲受人)" sheetId="38" r:id="rId4"/>
    <sheet name="事業計画・新" sheetId="40" r:id="rId5"/>
    <sheet name="事業用自動車の明細" sheetId="28" r:id="rId6"/>
    <sheet name="管理運営体制・譲受人" sheetId="32" r:id="rId7"/>
    <sheet name="乗務割表" sheetId="37" r:id="rId8"/>
    <sheet name="所要資金" sheetId="24" r:id="rId9"/>
    <sheet name="資金調達方法" sheetId="22" r:id="rId10"/>
    <sheet name="別紙３－３" sheetId="34" r:id="rId11"/>
    <sheet name="別紙３－４" sheetId="41" r:id="rId12"/>
    <sheet name="各種宣誓書" sheetId="7" r:id="rId13"/>
  </sheets>
  <definedNames>
    <definedName name="_xlnm.Print_Area" localSheetId="12">各種宣誓書!$A$1:$I$131</definedName>
    <definedName name="_xlnm.Print_Area" localSheetId="6">管理運営体制・譲受人!$A$1:$R$47</definedName>
    <definedName name="_xlnm.Print_Area" localSheetId="8">所要資金!$A$1:$K$40</definedName>
    <definedName name="_xlnm.Print_Area" localSheetId="7">乗務割表!$A$1:$AI$69</definedName>
    <definedName name="_xlnm.Print_Area" localSheetId="0">申請書!$A$1:$I$65</definedName>
    <definedName name="_xlnm.Print_Area" localSheetId="11">'別紙３－４'!$A$1:$W$43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7" i="41" l="1"/>
  <c r="G36" i="41"/>
  <c r="G35" i="41"/>
  <c r="G34" i="41"/>
  <c r="G33" i="41"/>
  <c r="G32" i="41"/>
  <c r="G31" i="41"/>
  <c r="G38" i="41" s="1"/>
  <c r="G30" i="41"/>
  <c r="G29" i="41"/>
  <c r="G28" i="41"/>
  <c r="G27" i="41"/>
  <c r="G26" i="41"/>
  <c r="G25" i="41"/>
  <c r="G21" i="41"/>
  <c r="G20" i="41"/>
  <c r="G19" i="41"/>
  <c r="G18" i="41"/>
  <c r="G17" i="41"/>
  <c r="G16" i="41"/>
  <c r="G15" i="41"/>
  <c r="G14" i="41"/>
  <c r="G13" i="41"/>
  <c r="G12" i="41"/>
  <c r="G11" i="41"/>
  <c r="G10" i="41"/>
  <c r="G9" i="41"/>
  <c r="G8" i="41"/>
  <c r="G7" i="41"/>
  <c r="G6" i="41"/>
  <c r="G5" i="41"/>
  <c r="G4" i="41"/>
  <c r="G3" i="41"/>
  <c r="E23" i="24"/>
  <c r="E22" i="24"/>
  <c r="E21" i="24"/>
  <c r="E20" i="24"/>
  <c r="E19" i="24"/>
  <c r="M4" i="34"/>
  <c r="M16" i="34" s="1"/>
  <c r="E18" i="24"/>
  <c r="M23" i="34"/>
  <c r="G25" i="24"/>
  <c r="AL38" i="34"/>
  <c r="AH38" i="34"/>
  <c r="AC38" i="34"/>
  <c r="K38" i="34"/>
  <c r="Y38" i="34"/>
  <c r="AL37" i="34"/>
  <c r="AH37" i="34"/>
  <c r="AC37" i="34"/>
  <c r="K37" i="34"/>
  <c r="Y37" i="34" s="1"/>
  <c r="AH36" i="34"/>
  <c r="AC36" i="34"/>
  <c r="K36" i="34"/>
  <c r="Y36" i="34"/>
  <c r="M32" i="34"/>
  <c r="M28" i="34"/>
  <c r="AL27" i="34"/>
  <c r="M27" i="34" s="1"/>
  <c r="M30" i="34" s="1"/>
  <c r="AL26" i="34"/>
  <c r="M26" i="34"/>
  <c r="M25" i="34"/>
  <c r="M29" i="34" s="1"/>
  <c r="M14" i="34"/>
  <c r="AL13" i="34"/>
  <c r="AL12" i="34"/>
  <c r="AL11" i="34"/>
  <c r="AL10" i="34"/>
  <c r="AL9" i="34"/>
  <c r="M9" i="34" s="1"/>
  <c r="AL8" i="34"/>
  <c r="AL7" i="34"/>
  <c r="AL6" i="34"/>
  <c r="AL5" i="34"/>
  <c r="AL4" i="34"/>
  <c r="G39" i="24"/>
  <c r="E33" i="24"/>
  <c r="G33" i="24"/>
  <c r="AL36" i="34"/>
  <c r="Z41" i="34"/>
  <c r="Z42" i="34"/>
  <c r="Z43" i="34"/>
  <c r="Z44" i="34"/>
  <c r="Z45" i="34"/>
  <c r="M18" i="34" s="1"/>
  <c r="AJ21" i="34"/>
  <c r="M21" i="34" s="1"/>
  <c r="M22" i="34" s="1"/>
  <c r="G39" i="41" l="1"/>
  <c r="G40" i="41" s="1"/>
  <c r="G22" i="41"/>
  <c r="G23" i="41" s="1"/>
  <c r="G41" i="41" s="1"/>
  <c r="M15" i="34"/>
  <c r="M31" i="34"/>
  <c r="M33" i="34" s="1"/>
  <c r="M17" i="34"/>
  <c r="M24" i="34" s="1"/>
  <c r="E17" i="24" l="1"/>
  <c r="E36" i="24" l="1"/>
  <c r="E37" i="24" s="1"/>
  <c r="G17" i="24"/>
  <c r="G36" i="24" s="1"/>
</calcChain>
</file>

<file path=xl/sharedStrings.xml><?xml version="1.0" encoding="utf-8"?>
<sst xmlns="http://schemas.openxmlformats.org/spreadsheetml/2006/main" count="1645" uniqueCount="445">
  <si>
    <t>住 　　　　所 ：</t>
    <phoneticPr fontId="5"/>
  </si>
  <si>
    <t>名 　　　　称 ：</t>
    <phoneticPr fontId="5"/>
  </si>
  <si>
    <t>小　　　　計</t>
    <rPh sb="0" eb="1">
      <t>ショウ</t>
    </rPh>
    <rPh sb="5" eb="6">
      <t>ケイ</t>
    </rPh>
    <phoneticPr fontId="11"/>
  </si>
  <si>
    <t>（一括の場合左欄と同額、分割の場合
頭金及び２ヶ月分の賃借料）</t>
    <rPh sb="1" eb="3">
      <t>イッカツ</t>
    </rPh>
    <rPh sb="4" eb="6">
      <t>バアイ</t>
    </rPh>
    <rPh sb="6" eb="7">
      <t>ヒダリ</t>
    </rPh>
    <rPh sb="7" eb="8">
      <t>ラン</t>
    </rPh>
    <rPh sb="9" eb="11">
      <t>ドウガク</t>
    </rPh>
    <rPh sb="18" eb="20">
      <t>アタマキン</t>
    </rPh>
    <rPh sb="20" eb="21">
      <t>オヨ</t>
    </rPh>
    <rPh sb="24" eb="25">
      <t>ゲツ</t>
    </rPh>
    <rPh sb="25" eb="26">
      <t>ブン</t>
    </rPh>
    <rPh sb="27" eb="29">
      <t>チンシャク</t>
    </rPh>
    <rPh sb="29" eb="30">
      <t>リョウ</t>
    </rPh>
    <phoneticPr fontId="11"/>
  </si>
  <si>
    <t>一般乗用旅客自動車運送事業</t>
  </si>
  <si>
    <t>記</t>
  </si>
  <si>
    <t>位　　　　　　　　　　　　置</t>
    <rPh sb="0" eb="1">
      <t>クライ</t>
    </rPh>
    <rPh sb="13" eb="14">
      <t>チ</t>
    </rPh>
    <phoneticPr fontId="11"/>
  </si>
  <si>
    <t>自己所有・　　借入の別</t>
    <rPh sb="0" eb="2">
      <t>ジコ</t>
    </rPh>
    <rPh sb="2" eb="4">
      <t>ショユウ</t>
    </rPh>
    <rPh sb="7" eb="9">
      <t>カリイレ</t>
    </rPh>
    <rPh sb="10" eb="11">
      <t>ベツ</t>
    </rPh>
    <phoneticPr fontId="11"/>
  </si>
  <si>
    <t>乗車定員</t>
    <rPh sb="0" eb="2">
      <t>ジョウシャ</t>
    </rPh>
    <rPh sb="2" eb="4">
      <t>テイイン</t>
    </rPh>
    <phoneticPr fontId="11"/>
  </si>
  <si>
    <t>収容能力</t>
    <rPh sb="0" eb="2">
      <t>シュウヨウ</t>
    </rPh>
    <rPh sb="2" eb="4">
      <t>ノウリョク</t>
    </rPh>
    <phoneticPr fontId="11"/>
  </si>
  <si>
    <t>名　　　　称</t>
    <rPh sb="0" eb="1">
      <t>メイ</t>
    </rPh>
    <rPh sb="5" eb="6">
      <t>ショウ</t>
    </rPh>
    <phoneticPr fontId="11"/>
  </si>
  <si>
    <t>添　　付　　書　　類</t>
  </si>
  <si>
    <t>〈作成にあたっての留意点〉</t>
  </si>
  <si>
    <t>□</t>
    <phoneticPr fontId="5"/>
  </si>
  <si>
    <t>　　ロ．最近の事業年度における貸借対照表</t>
    <phoneticPr fontId="5"/>
  </si>
  <si>
    <t>　　ハ．役員又は社員の名簿及び履歴書</t>
    <phoneticPr fontId="5"/>
  </si>
  <si>
    <t>　　ハ．履歴書</t>
    <phoneticPr fontId="5"/>
  </si>
  <si>
    <t>宣　　　誓　　　書</t>
  </si>
  <si>
    <t>１．道路運送法　第７条（欠格事由）各号の規定に該当致しません。</t>
  </si>
  <si>
    <t>上記に相違ないことを宣誓致します。</t>
  </si>
  <si>
    <t>氏名</t>
    <phoneticPr fontId="5"/>
  </si>
  <si>
    <t>研修・講習会等の開催予定</t>
    <phoneticPr fontId="5"/>
  </si>
  <si>
    <t>苦情処理　責任者</t>
    <phoneticPr fontId="5"/>
  </si>
  <si>
    <t>苦情処理　担当者</t>
    <phoneticPr fontId="5"/>
  </si>
  <si>
    <t>２．適切な運行管理者及び整備管理者の選任計画並びに指揮命令系統</t>
    <phoneticPr fontId="5"/>
  </si>
  <si>
    <t>(2)事故処理連絡体制</t>
    <phoneticPr fontId="5"/>
  </si>
  <si>
    <t>項　　　　　　目</t>
    <rPh sb="0" eb="1">
      <t>コウ</t>
    </rPh>
    <rPh sb="7" eb="8">
      <t>メ</t>
    </rPh>
    <phoneticPr fontId="11"/>
  </si>
  <si>
    <t>所　要　資　金　額</t>
    <rPh sb="0" eb="1">
      <t>トコロ</t>
    </rPh>
    <rPh sb="2" eb="3">
      <t>ヨウ</t>
    </rPh>
    <rPh sb="4" eb="5">
      <t>シ</t>
    </rPh>
    <rPh sb="6" eb="7">
      <t>カネ</t>
    </rPh>
    <rPh sb="8" eb="9">
      <t>ガク</t>
    </rPh>
    <phoneticPr fontId="11"/>
  </si>
  <si>
    <t>事業開始当初に要する資金</t>
    <rPh sb="0" eb="2">
      <t>ジギョウ</t>
    </rPh>
    <rPh sb="2" eb="4">
      <t>カイシ</t>
    </rPh>
    <rPh sb="4" eb="6">
      <t>トウショ</t>
    </rPh>
    <rPh sb="7" eb="8">
      <t>ヨウ</t>
    </rPh>
    <rPh sb="10" eb="12">
      <t>シキン</t>
    </rPh>
    <phoneticPr fontId="11"/>
  </si>
  <si>
    <t>備　　　　　　　　　　　　考</t>
    <rPh sb="0" eb="1">
      <t>ビ</t>
    </rPh>
    <rPh sb="13" eb="14">
      <t>コウ</t>
    </rPh>
    <phoneticPr fontId="11"/>
  </si>
  <si>
    <t>〔分　　割〕　頭金　　　　　　　　　　　　円、月額　　　　　　　　　　　　円</t>
    <rPh sb="1" eb="2">
      <t>ブン</t>
    </rPh>
    <rPh sb="4" eb="5">
      <t>ワリ</t>
    </rPh>
    <rPh sb="7" eb="9">
      <t>アタマキン</t>
    </rPh>
    <rPh sb="21" eb="22">
      <t>エン</t>
    </rPh>
    <rPh sb="23" eb="24">
      <t>ガツ</t>
    </rPh>
    <rPh sb="24" eb="25">
      <t>ガク</t>
    </rPh>
    <rPh sb="37" eb="38">
      <t>エン</t>
    </rPh>
    <phoneticPr fontId="11"/>
  </si>
  <si>
    <t>運転資金</t>
    <rPh sb="0" eb="2">
      <t>ウンテン</t>
    </rPh>
    <rPh sb="2" eb="4">
      <t>シキン</t>
    </rPh>
    <phoneticPr fontId="11"/>
  </si>
  <si>
    <t>運送費</t>
    <rPh sb="0" eb="3">
      <t>ウンソウヒ</t>
    </rPh>
    <phoneticPr fontId="11"/>
  </si>
  <si>
    <t>燃料油脂費</t>
    <rPh sb="0" eb="2">
      <t>ネンリョウ</t>
    </rPh>
    <rPh sb="2" eb="4">
      <t>ユシ</t>
    </rPh>
    <rPh sb="4" eb="5">
      <t>ヒ</t>
    </rPh>
    <phoneticPr fontId="11"/>
  </si>
  <si>
    <t>その他経費</t>
    <rPh sb="2" eb="3">
      <t>タ</t>
    </rPh>
    <rPh sb="3" eb="5">
      <t>ケイヒ</t>
    </rPh>
    <phoneticPr fontId="11"/>
  </si>
  <si>
    <t>自賠責保険料</t>
    <rPh sb="0" eb="3">
      <t>ジバイセキ</t>
    </rPh>
    <rPh sb="3" eb="6">
      <t>ホケンリョウ</t>
    </rPh>
    <phoneticPr fontId="11"/>
  </si>
  <si>
    <t>任意保険料</t>
    <rPh sb="0" eb="2">
      <t>ニンイ</t>
    </rPh>
    <rPh sb="2" eb="5">
      <t>ホケンリョウ</t>
    </rPh>
    <phoneticPr fontId="11"/>
  </si>
  <si>
    <t>自動車重量税</t>
    <rPh sb="0" eb="3">
      <t>ジドウシャ</t>
    </rPh>
    <rPh sb="3" eb="6">
      <t>ジュウリョウゼイ</t>
    </rPh>
    <phoneticPr fontId="11"/>
  </si>
  <si>
    <t>自動車税</t>
    <rPh sb="0" eb="4">
      <t>ジドウシャゼイ</t>
    </rPh>
    <phoneticPr fontId="11"/>
  </si>
  <si>
    <t>登録免許税</t>
    <rPh sb="0" eb="2">
      <t>トウロク</t>
    </rPh>
    <rPh sb="2" eb="5">
      <t>メンキョゼイ</t>
    </rPh>
    <phoneticPr fontId="11"/>
  </si>
  <si>
    <t>５０％相当額</t>
    <rPh sb="3" eb="6">
      <t>ソウトウガク</t>
    </rPh>
    <phoneticPr fontId="11"/>
  </si>
  <si>
    <t>自己資金額</t>
    <rPh sb="0" eb="2">
      <t>ジコ</t>
    </rPh>
    <rPh sb="2" eb="5">
      <t>シキンガク</t>
    </rPh>
    <phoneticPr fontId="11"/>
  </si>
  <si>
    <t>「５０％相当額」を上回ること</t>
    <rPh sb="4" eb="7">
      <t>ソウトウガク</t>
    </rPh>
    <rPh sb="9" eb="11">
      <t>ウワマワ</t>
    </rPh>
    <phoneticPr fontId="11"/>
  </si>
  <si>
    <t>「合計」額を上回ること</t>
    <rPh sb="1" eb="3">
      <t>ゴウケイ</t>
    </rPh>
    <rPh sb="4" eb="5">
      <t>ガク</t>
    </rPh>
    <rPh sb="6" eb="8">
      <t>ウワマワ</t>
    </rPh>
    <phoneticPr fontId="11"/>
  </si>
  <si>
    <t>※備考欄には、内訳等を適宜記載すること。</t>
    <rPh sb="1" eb="4">
      <t>ビコウラン</t>
    </rPh>
    <rPh sb="7" eb="9">
      <t>ウチワケ</t>
    </rPh>
    <rPh sb="9" eb="10">
      <t>トウ</t>
    </rPh>
    <rPh sb="11" eb="13">
      <t>テキギ</t>
    </rPh>
    <rPh sb="13" eb="15">
      <t>キサイ</t>
    </rPh>
    <phoneticPr fontId="11"/>
  </si>
  <si>
    <t>合　　計</t>
    <rPh sb="0" eb="1">
      <t>ゴウ</t>
    </rPh>
    <rPh sb="3" eb="4">
      <t>ケイ</t>
    </rPh>
    <phoneticPr fontId="11"/>
  </si>
  <si>
    <t>（１）法人の場合</t>
    <rPh sb="3" eb="5">
      <t>ホウジン</t>
    </rPh>
    <rPh sb="6" eb="8">
      <t>バアイ</t>
    </rPh>
    <phoneticPr fontId="5"/>
  </si>
  <si>
    <t>増資資本金</t>
    <rPh sb="0" eb="2">
      <t>ゾウシ</t>
    </rPh>
    <rPh sb="2" eb="5">
      <t>シホンキン</t>
    </rPh>
    <phoneticPr fontId="5"/>
  </si>
  <si>
    <t>その他流動資産</t>
    <rPh sb="2" eb="3">
      <t>タ</t>
    </rPh>
    <rPh sb="3" eb="5">
      <t>リュウドウ</t>
    </rPh>
    <rPh sb="5" eb="7">
      <t>シサン</t>
    </rPh>
    <phoneticPr fontId="5"/>
  </si>
  <si>
    <t>調達資金合計（自己資金額）</t>
    <rPh sb="0" eb="2">
      <t>チョウタツ</t>
    </rPh>
    <rPh sb="2" eb="4">
      <t>シキン</t>
    </rPh>
    <rPh sb="4" eb="6">
      <t>ゴウケイ</t>
    </rPh>
    <rPh sb="7" eb="9">
      <t>ジコ</t>
    </rPh>
    <rPh sb="9" eb="12">
      <t>シキンガク</t>
    </rPh>
    <phoneticPr fontId="5"/>
  </si>
  <si>
    <t>（２）個人の場合</t>
    <rPh sb="3" eb="5">
      <t>コジン</t>
    </rPh>
    <rPh sb="6" eb="8">
      <t>バアイ</t>
    </rPh>
    <phoneticPr fontId="5"/>
  </si>
  <si>
    <t>金融機関名</t>
    <rPh sb="0" eb="2">
      <t>キンユウ</t>
    </rPh>
    <rPh sb="2" eb="5">
      <t>キカンメイ</t>
    </rPh>
    <phoneticPr fontId="5"/>
  </si>
  <si>
    <t>既存法人</t>
    <rPh sb="0" eb="2">
      <t>キゾン</t>
    </rPh>
    <rPh sb="2" eb="4">
      <t>ホウジン</t>
    </rPh>
    <phoneticPr fontId="5"/>
  </si>
  <si>
    <t>設立法人</t>
    <rPh sb="0" eb="2">
      <t>セツリツ</t>
    </rPh>
    <rPh sb="2" eb="4">
      <t>ホウジン</t>
    </rPh>
    <phoneticPr fontId="5"/>
  </si>
  <si>
    <t>申請事業充当額</t>
    <rPh sb="0" eb="2">
      <t>シンセイ</t>
    </rPh>
    <rPh sb="2" eb="4">
      <t>ジギョウ</t>
    </rPh>
    <rPh sb="4" eb="6">
      <t>ジュウトウ</t>
    </rPh>
    <rPh sb="6" eb="7">
      <t>ガク</t>
    </rPh>
    <phoneticPr fontId="5"/>
  </si>
  <si>
    <t>預貯金等の種類</t>
    <rPh sb="0" eb="3">
      <t>ヨチョキン</t>
    </rPh>
    <rPh sb="3" eb="4">
      <t>トウ</t>
    </rPh>
    <rPh sb="5" eb="7">
      <t>シュルイ</t>
    </rPh>
    <phoneticPr fontId="5"/>
  </si>
  <si>
    <t>預貯金等の発行番号</t>
    <rPh sb="0" eb="3">
      <t>ヨチョキン</t>
    </rPh>
    <rPh sb="3" eb="4">
      <t>トウ</t>
    </rPh>
    <rPh sb="5" eb="7">
      <t>ハッコウ</t>
    </rPh>
    <rPh sb="7" eb="9">
      <t>バンゴウ</t>
    </rPh>
    <phoneticPr fontId="5"/>
  </si>
  <si>
    <t>出資者名</t>
    <rPh sb="0" eb="3">
      <t>シュッシシャ</t>
    </rPh>
    <rPh sb="3" eb="4">
      <t>メイ</t>
    </rPh>
    <phoneticPr fontId="5"/>
  </si>
  <si>
    <t>出資金額</t>
    <rPh sb="0" eb="2">
      <t>シュッシ</t>
    </rPh>
    <rPh sb="2" eb="4">
      <t>キンガク</t>
    </rPh>
    <phoneticPr fontId="5"/>
  </si>
  <si>
    <t>剰 余 金 等</t>
    <rPh sb="0" eb="1">
      <t>アマツサ</t>
    </rPh>
    <rPh sb="2" eb="3">
      <t>ヨ</t>
    </rPh>
    <rPh sb="4" eb="5">
      <t>キン</t>
    </rPh>
    <rPh sb="6" eb="7">
      <t>トウ</t>
    </rPh>
    <phoneticPr fontId="5"/>
  </si>
  <si>
    <t>資　 本 　金</t>
    <rPh sb="0" eb="1">
      <t>シ</t>
    </rPh>
    <rPh sb="3" eb="4">
      <t>ホン</t>
    </rPh>
    <rPh sb="6" eb="7">
      <t>キン</t>
    </rPh>
    <phoneticPr fontId="5"/>
  </si>
  <si>
    <t>項　　目</t>
    <rPh sb="0" eb="1">
      <t>コウ</t>
    </rPh>
    <rPh sb="3" eb="4">
      <t>メ</t>
    </rPh>
    <phoneticPr fontId="5"/>
  </si>
  <si>
    <t>合　　計</t>
    <rPh sb="0" eb="1">
      <t>ゴウ</t>
    </rPh>
    <rPh sb="3" eb="4">
      <t>ケイ</t>
    </rPh>
    <phoneticPr fontId="5"/>
  </si>
  <si>
    <t>現 金 預 金</t>
    <rPh sb="0" eb="1">
      <t>ウツツ</t>
    </rPh>
    <rPh sb="2" eb="3">
      <t>キン</t>
    </rPh>
    <rPh sb="4" eb="5">
      <t>アズカリ</t>
    </rPh>
    <rPh sb="6" eb="7">
      <t>カネ</t>
    </rPh>
    <phoneticPr fontId="5"/>
  </si>
  <si>
    <t>合　　　　計（自己資金額）</t>
    <rPh sb="0" eb="1">
      <t>ゴウ</t>
    </rPh>
    <rPh sb="5" eb="6">
      <t>ケイ</t>
    </rPh>
    <rPh sb="7" eb="9">
      <t>ジコ</t>
    </rPh>
    <rPh sb="9" eb="12">
      <t>シキンガク</t>
    </rPh>
    <phoneticPr fontId="5"/>
  </si>
  <si>
    <t>氏名又は名称</t>
  </si>
  <si>
    <t>氏　　  名：</t>
    <phoneticPr fontId="5"/>
  </si>
  <si>
    <t>生年月日：</t>
    <phoneticPr fontId="5"/>
  </si>
  <si>
    <t xml:space="preserve">補助者  </t>
    <rPh sb="0" eb="2">
      <t>ホジョ</t>
    </rPh>
    <phoneticPr fontId="5"/>
  </si>
  <si>
    <t>【別紙１】</t>
    <rPh sb="1" eb="2">
      <t>ベツ</t>
    </rPh>
    <rPh sb="2" eb="3">
      <t>カミ</t>
    </rPh>
    <phoneticPr fontId="11"/>
  </si>
  <si>
    <t>１．営業区域</t>
    <rPh sb="2" eb="4">
      <t>エイギョウ</t>
    </rPh>
    <rPh sb="4" eb="6">
      <t>クイキ</t>
    </rPh>
    <phoneticPr fontId="11"/>
  </si>
  <si>
    <t>名　　　　　称</t>
    <rPh sb="0" eb="1">
      <t>メイ</t>
    </rPh>
    <rPh sb="6" eb="7">
      <t>ショウ</t>
    </rPh>
    <phoneticPr fontId="5"/>
  </si>
  <si>
    <t>位　　　　　　　　　　置</t>
    <rPh sb="0" eb="1">
      <t>クライ</t>
    </rPh>
    <rPh sb="11" eb="12">
      <t>オキ</t>
    </rPh>
    <phoneticPr fontId="5"/>
  </si>
  <si>
    <t>備　考</t>
    <rPh sb="0" eb="1">
      <t>ソナエ</t>
    </rPh>
    <rPh sb="2" eb="3">
      <t>コウ</t>
    </rPh>
    <phoneticPr fontId="5"/>
  </si>
  <si>
    <t>　①主たる事務所</t>
    <rPh sb="2" eb="3">
      <t>シュ</t>
    </rPh>
    <rPh sb="5" eb="8">
      <t>ジムショ</t>
    </rPh>
    <phoneticPr fontId="11"/>
  </si>
  <si>
    <t>　②営業所</t>
    <rPh sb="2" eb="5">
      <t>エイギョウショ</t>
    </rPh>
    <phoneticPr fontId="11"/>
  </si>
  <si>
    <t>車種区分</t>
    <rPh sb="0" eb="2">
      <t>シャシュ</t>
    </rPh>
    <rPh sb="2" eb="4">
      <t>クブン</t>
    </rPh>
    <phoneticPr fontId="11"/>
  </si>
  <si>
    <t>面積</t>
    <rPh sb="0" eb="2">
      <t>メンセキ</t>
    </rPh>
    <phoneticPr fontId="11"/>
  </si>
  <si>
    <t>備　　　考</t>
    <rPh sb="0" eb="1">
      <t>ソナエ</t>
    </rPh>
    <rPh sb="4" eb="5">
      <t>コウ</t>
    </rPh>
    <phoneticPr fontId="5"/>
  </si>
  <si>
    <t>　　ロ．運行管理者の資格要件を証する書類（資格者証及び雇用契約書等）</t>
    <rPh sb="4" eb="6">
      <t>ウンコウ</t>
    </rPh>
    <rPh sb="6" eb="9">
      <t>カンリシャ</t>
    </rPh>
    <rPh sb="10" eb="12">
      <t>シカク</t>
    </rPh>
    <rPh sb="12" eb="14">
      <t>ヨウケン</t>
    </rPh>
    <rPh sb="15" eb="16">
      <t>ショウ</t>
    </rPh>
    <rPh sb="18" eb="20">
      <t>ショルイ</t>
    </rPh>
    <rPh sb="21" eb="24">
      <t>シカクシャ</t>
    </rPh>
    <rPh sb="24" eb="25">
      <t>ショウ</t>
    </rPh>
    <rPh sb="25" eb="26">
      <t>オヨ</t>
    </rPh>
    <rPh sb="27" eb="29">
      <t>コヨウ</t>
    </rPh>
    <rPh sb="29" eb="32">
      <t>ケイヤクショ</t>
    </rPh>
    <rPh sb="32" eb="33">
      <t>ナド</t>
    </rPh>
    <phoneticPr fontId="5"/>
  </si>
  <si>
    <t>　　ハ．整備管理者の資格要件を証する書類（資格者証及び雇用契約書等）</t>
    <rPh sb="4" eb="6">
      <t>セイビ</t>
    </rPh>
    <rPh sb="6" eb="9">
      <t>カンリシャ</t>
    </rPh>
    <rPh sb="10" eb="12">
      <t>シカク</t>
    </rPh>
    <rPh sb="12" eb="14">
      <t>ヨウケン</t>
    </rPh>
    <rPh sb="15" eb="16">
      <t>ショウ</t>
    </rPh>
    <rPh sb="18" eb="20">
      <t>ショルイ</t>
    </rPh>
    <rPh sb="21" eb="24">
      <t>シカクシャ</t>
    </rPh>
    <rPh sb="24" eb="25">
      <t>アカシ</t>
    </rPh>
    <rPh sb="25" eb="26">
      <t>オヨ</t>
    </rPh>
    <rPh sb="27" eb="29">
      <t>コヨウ</t>
    </rPh>
    <rPh sb="29" eb="33">
      <t>ケイヤクショナド</t>
    </rPh>
    <phoneticPr fontId="5"/>
  </si>
  <si>
    <t>　　ホ．乗務割の計画を記載した書面</t>
    <rPh sb="4" eb="6">
      <t>ジョウム</t>
    </rPh>
    <rPh sb="6" eb="7">
      <t>ワ</t>
    </rPh>
    <rPh sb="8" eb="10">
      <t>ケイカク</t>
    </rPh>
    <rPh sb="11" eb="13">
      <t>キサイ</t>
    </rPh>
    <rPh sb="15" eb="17">
      <t>ショメン</t>
    </rPh>
    <phoneticPr fontId="5"/>
  </si>
  <si>
    <t>　　　　　・借　　　入－契約期間が３年以上の賃貸借契約書の写し</t>
    <rPh sb="6" eb="7">
      <t>カ</t>
    </rPh>
    <rPh sb="10" eb="11">
      <t>イ</t>
    </rPh>
    <rPh sb="12" eb="14">
      <t>ケイヤク</t>
    </rPh>
    <rPh sb="14" eb="16">
      <t>キカン</t>
    </rPh>
    <rPh sb="18" eb="19">
      <t>ネン</t>
    </rPh>
    <rPh sb="19" eb="21">
      <t>イジョウ</t>
    </rPh>
    <rPh sb="22" eb="25">
      <t>チンタイシャク</t>
    </rPh>
    <rPh sb="25" eb="28">
      <t>ケイヤクショ</t>
    </rPh>
    <rPh sb="29" eb="30">
      <t>ウツ</t>
    </rPh>
    <phoneticPr fontId="5"/>
  </si>
  <si>
    <t xml:space="preserve">    ロ．施設の使用権限を証する書面</t>
    <rPh sb="6" eb="8">
      <t>シセツ</t>
    </rPh>
    <rPh sb="9" eb="11">
      <t>シヨウ</t>
    </rPh>
    <rPh sb="11" eb="13">
      <t>ケンゲン</t>
    </rPh>
    <rPh sb="14" eb="15">
      <t>ショウ</t>
    </rPh>
    <rPh sb="17" eb="19">
      <t>ショメン</t>
    </rPh>
    <phoneticPr fontId="5"/>
  </si>
  <si>
    <t>　　　　　・自己所有－自動車検査証の写し</t>
    <rPh sb="6" eb="8">
      <t>ジコ</t>
    </rPh>
    <rPh sb="8" eb="10">
      <t>ショユウ</t>
    </rPh>
    <rPh sb="11" eb="14">
      <t>ジドウシャ</t>
    </rPh>
    <rPh sb="14" eb="16">
      <t>ケンサ</t>
    </rPh>
    <rPh sb="16" eb="17">
      <t>アカシ</t>
    </rPh>
    <rPh sb="18" eb="19">
      <t>ウツ</t>
    </rPh>
    <phoneticPr fontId="5"/>
  </si>
  <si>
    <t>　　　　　・購　　　入－売買契約書又は見積書等</t>
    <rPh sb="6" eb="7">
      <t>コウ</t>
    </rPh>
    <rPh sb="10" eb="11">
      <t>イリ</t>
    </rPh>
    <rPh sb="12" eb="14">
      <t>バイバイ</t>
    </rPh>
    <rPh sb="14" eb="17">
      <t>ケイヤクショ</t>
    </rPh>
    <rPh sb="17" eb="18">
      <t>マタ</t>
    </rPh>
    <rPh sb="19" eb="22">
      <t>ミツモリショ</t>
    </rPh>
    <rPh sb="22" eb="23">
      <t>ナド</t>
    </rPh>
    <phoneticPr fontId="5"/>
  </si>
  <si>
    <t>　　　　　・リ　ー　ス－リース契約書等</t>
    <rPh sb="15" eb="18">
      <t>ケイヤクショ</t>
    </rPh>
    <rPh sb="18" eb="19">
      <t>ナド</t>
    </rPh>
    <phoneticPr fontId="5"/>
  </si>
  <si>
    <t>【別紙２】</t>
    <phoneticPr fontId="5"/>
  </si>
  <si>
    <t>１．事業計画を遂行するに足りる有資格者の運転者を確保する計画</t>
    <rPh sb="2" eb="4">
      <t>ジギョウ</t>
    </rPh>
    <rPh sb="4" eb="6">
      <t>ケイカク</t>
    </rPh>
    <rPh sb="7" eb="9">
      <t>スイコウ</t>
    </rPh>
    <rPh sb="12" eb="13">
      <t>タ</t>
    </rPh>
    <rPh sb="15" eb="19">
      <t>ユウシカクシャ</t>
    </rPh>
    <rPh sb="20" eb="23">
      <t>ウンテンシャ</t>
    </rPh>
    <rPh sb="24" eb="26">
      <t>カクホ</t>
    </rPh>
    <rPh sb="28" eb="30">
      <t>ケイカク</t>
    </rPh>
    <phoneticPr fontId="5"/>
  </si>
  <si>
    <t>専従役員（　　　　　　　　　　）</t>
    <phoneticPr fontId="5"/>
  </si>
  <si>
    <t>担当役員等</t>
    <rPh sb="0" eb="2">
      <t>タントウ</t>
    </rPh>
    <phoneticPr fontId="5"/>
  </si>
  <si>
    <t>運行管理者</t>
    <phoneticPr fontId="5"/>
  </si>
  <si>
    <t>整備管理者</t>
    <phoneticPr fontId="5"/>
  </si>
  <si>
    <t>運転者</t>
    <phoneticPr fontId="5"/>
  </si>
  <si>
    <t>３．点呼等が確実に実施できる体制</t>
    <rPh sb="2" eb="4">
      <t>テンコ</t>
    </rPh>
    <rPh sb="4" eb="5">
      <t>ナド</t>
    </rPh>
    <rPh sb="6" eb="8">
      <t>カクジツ</t>
    </rPh>
    <rPh sb="9" eb="11">
      <t>ジッシ</t>
    </rPh>
    <rPh sb="14" eb="16">
      <t>タイセイ</t>
    </rPh>
    <phoneticPr fontId="5"/>
  </si>
  <si>
    <t>点呼場所</t>
    <rPh sb="0" eb="2">
      <t>テンコ</t>
    </rPh>
    <rPh sb="2" eb="4">
      <t>バショ</t>
    </rPh>
    <phoneticPr fontId="5"/>
  </si>
  <si>
    <t>点呼実施者</t>
    <rPh sb="0" eb="2">
      <t>テンコ</t>
    </rPh>
    <rPh sb="2" eb="4">
      <t>ジッシ</t>
    </rPh>
    <rPh sb="4" eb="5">
      <t>シャ</t>
    </rPh>
    <phoneticPr fontId="5"/>
  </si>
  <si>
    <t>運行前点検実施者</t>
    <rPh sb="0" eb="3">
      <t>ウンコウマエ</t>
    </rPh>
    <rPh sb="3" eb="5">
      <t>テンケン</t>
    </rPh>
    <rPh sb="5" eb="8">
      <t>ジッシシャ</t>
    </rPh>
    <phoneticPr fontId="5"/>
  </si>
  <si>
    <t>運行前点検実施場所</t>
    <rPh sb="0" eb="3">
      <t>ウンコウマエ</t>
    </rPh>
    <rPh sb="3" eb="5">
      <t>テンケン</t>
    </rPh>
    <rPh sb="5" eb="7">
      <t>ジッシ</t>
    </rPh>
    <rPh sb="7" eb="9">
      <t>バショ</t>
    </rPh>
    <phoneticPr fontId="5"/>
  </si>
  <si>
    <t>※営業所と車庫が併設されていない場合</t>
    <rPh sb="1" eb="4">
      <t>エイギョウショ</t>
    </rPh>
    <rPh sb="5" eb="7">
      <t>シャコ</t>
    </rPh>
    <rPh sb="8" eb="10">
      <t>ヘイセツ</t>
    </rPh>
    <rPh sb="16" eb="18">
      <t>バアイ</t>
    </rPh>
    <phoneticPr fontId="5"/>
  </si>
  <si>
    <t>ｍ</t>
    <phoneticPr fontId="5"/>
  </si>
  <si>
    <t>営業所と車庫間の連絡方法と距離</t>
    <rPh sb="0" eb="3">
      <t>エイギョウショ</t>
    </rPh>
    <rPh sb="4" eb="6">
      <t>シャコ</t>
    </rPh>
    <rPh sb="6" eb="7">
      <t>カン</t>
    </rPh>
    <rPh sb="8" eb="10">
      <t>レンラク</t>
    </rPh>
    <rPh sb="10" eb="12">
      <t>ホウホウ</t>
    </rPh>
    <rPh sb="13" eb="15">
      <t>キョリ</t>
    </rPh>
    <phoneticPr fontId="5"/>
  </si>
  <si>
    <t>４．事故防止についての教育及び指導体制並びに事故の処理及び報告の体制</t>
    <rPh sb="11" eb="13">
      <t>キョウイク</t>
    </rPh>
    <rPh sb="13" eb="14">
      <t>オヨ</t>
    </rPh>
    <rPh sb="15" eb="17">
      <t>シドウ</t>
    </rPh>
    <rPh sb="17" eb="19">
      <t>タイセイ</t>
    </rPh>
    <rPh sb="19" eb="20">
      <t>ナラ</t>
    </rPh>
    <rPh sb="22" eb="24">
      <t>ジコ</t>
    </rPh>
    <rPh sb="25" eb="27">
      <t>ショリ</t>
    </rPh>
    <rPh sb="27" eb="28">
      <t>オヨ</t>
    </rPh>
    <rPh sb="29" eb="31">
      <t>ホウコク</t>
    </rPh>
    <rPh sb="32" eb="34">
      <t>タイセイ</t>
    </rPh>
    <phoneticPr fontId="5"/>
  </si>
  <si>
    <t>(1)事故防止に関する指導教育方法及び計画</t>
    <phoneticPr fontId="5"/>
  </si>
  <si>
    <t>指導主任者　　　　　　　　　　</t>
    <rPh sb="0" eb="2">
      <t>シドウ</t>
    </rPh>
    <rPh sb="2" eb="5">
      <t>シュニンシャ</t>
    </rPh>
    <phoneticPr fontId="5"/>
  </si>
  <si>
    <t>５．苦情処理体制</t>
    <phoneticPr fontId="5"/>
  </si>
  <si>
    <t>６．指導主任者</t>
    <rPh sb="2" eb="4">
      <t>シドウ</t>
    </rPh>
    <rPh sb="4" eb="7">
      <t>シュニンシャ</t>
    </rPh>
    <phoneticPr fontId="5"/>
  </si>
  <si>
    <t>７．乗務割の計画</t>
    <phoneticPr fontId="5"/>
  </si>
  <si>
    <t>１ヶ月</t>
    <rPh sb="2" eb="3">
      <t>ゲツ</t>
    </rPh>
    <phoneticPr fontId="5"/>
  </si>
  <si>
    <t>１　日</t>
    <rPh sb="2" eb="3">
      <t>ニチ</t>
    </rPh>
    <phoneticPr fontId="5"/>
  </si>
  <si>
    <t>時間</t>
    <rPh sb="0" eb="2">
      <t>ジカン</t>
    </rPh>
    <phoneticPr fontId="5"/>
  </si>
  <si>
    <t>拘　束　時　間</t>
    <rPh sb="0" eb="1">
      <t>カカ</t>
    </rPh>
    <rPh sb="2" eb="3">
      <t>タバ</t>
    </rPh>
    <rPh sb="4" eb="5">
      <t>トキ</t>
    </rPh>
    <rPh sb="6" eb="7">
      <t>アイダ</t>
    </rPh>
    <phoneticPr fontId="5"/>
  </si>
  <si>
    <t>労　働　時　間</t>
    <rPh sb="0" eb="1">
      <t>ロウ</t>
    </rPh>
    <rPh sb="2" eb="3">
      <t>ハタラキ</t>
    </rPh>
    <rPh sb="4" eb="5">
      <t>トキ</t>
    </rPh>
    <rPh sb="6" eb="7">
      <t>アイダ</t>
    </rPh>
    <phoneticPr fontId="5"/>
  </si>
  <si>
    <t>勤務と勤務の間</t>
    <rPh sb="0" eb="2">
      <t>キンム</t>
    </rPh>
    <rPh sb="3" eb="5">
      <t>キンム</t>
    </rPh>
    <rPh sb="6" eb="7">
      <t>アイダ</t>
    </rPh>
    <phoneticPr fontId="5"/>
  </si>
  <si>
    <t>休　息　時　間</t>
    <rPh sb="0" eb="1">
      <t>キュウ</t>
    </rPh>
    <rPh sb="2" eb="3">
      <t>イキ</t>
    </rPh>
    <rPh sb="4" eb="5">
      <t>トキ</t>
    </rPh>
    <rPh sb="6" eb="7">
      <t>アイダ</t>
    </rPh>
    <phoneticPr fontId="5"/>
  </si>
  <si>
    <t>２日平均１日当り</t>
    <rPh sb="1" eb="2">
      <t>ニチ</t>
    </rPh>
    <rPh sb="2" eb="4">
      <t>ヘイキン</t>
    </rPh>
    <rPh sb="5" eb="6">
      <t>ニチ</t>
    </rPh>
    <rPh sb="6" eb="7">
      <t>アタ</t>
    </rPh>
    <phoneticPr fontId="5"/>
  </si>
  <si>
    <t>２週平均１週当り</t>
    <rPh sb="1" eb="2">
      <t>シュウ</t>
    </rPh>
    <rPh sb="2" eb="4">
      <t>ヘイキン</t>
    </rPh>
    <rPh sb="5" eb="6">
      <t>シュウ</t>
    </rPh>
    <rPh sb="6" eb="7">
      <t>アタ</t>
    </rPh>
    <phoneticPr fontId="5"/>
  </si>
  <si>
    <t>時間</t>
  </si>
  <si>
    <t>時間</t>
    <phoneticPr fontId="5"/>
  </si>
  <si>
    <t>取得価格（含未払金）</t>
    <rPh sb="0" eb="2">
      <t>シュトク</t>
    </rPh>
    <rPh sb="2" eb="4">
      <t>カカク</t>
    </rPh>
    <rPh sb="5" eb="6">
      <t>フク</t>
    </rPh>
    <rPh sb="6" eb="8">
      <t>ミバラ</t>
    </rPh>
    <rPh sb="8" eb="9">
      <t>キン</t>
    </rPh>
    <phoneticPr fontId="11"/>
  </si>
  <si>
    <t>（左欄と同額）</t>
    <rPh sb="1" eb="2">
      <t>サ</t>
    </rPh>
    <rPh sb="2" eb="3">
      <t>ラン</t>
    </rPh>
    <rPh sb="4" eb="6">
      <t>ドウガク</t>
    </rPh>
    <phoneticPr fontId="11"/>
  </si>
  <si>
    <t>（２ヶ月分）</t>
    <rPh sb="3" eb="4">
      <t>ゲツ</t>
    </rPh>
    <rPh sb="4" eb="5">
      <t>ブン</t>
    </rPh>
    <phoneticPr fontId="11"/>
  </si>
  <si>
    <t>申請日現在の預貯金額</t>
    <rPh sb="0" eb="2">
      <t>シンセイ</t>
    </rPh>
    <rPh sb="2" eb="3">
      <t>ヒ</t>
    </rPh>
    <rPh sb="3" eb="5">
      <t>ゲンザイ</t>
    </rPh>
    <rPh sb="6" eb="9">
      <t>ヨチョキン</t>
    </rPh>
    <rPh sb="9" eb="10">
      <t>ガク</t>
    </rPh>
    <phoneticPr fontId="5"/>
  </si>
  <si>
    <t>（２ヶ月分）　旅費、備品・消耗品費、水道・光熱費、広告宣伝費　等</t>
    <rPh sb="3" eb="4">
      <t>ゲツ</t>
    </rPh>
    <rPh sb="4" eb="5">
      <t>ブン</t>
    </rPh>
    <rPh sb="7" eb="9">
      <t>リョヒ</t>
    </rPh>
    <rPh sb="10" eb="12">
      <t>ビヒン</t>
    </rPh>
    <rPh sb="13" eb="16">
      <t>ショウモウヒン</t>
    </rPh>
    <rPh sb="16" eb="17">
      <t>ヒ</t>
    </rPh>
    <rPh sb="18" eb="20">
      <t>スイドウ</t>
    </rPh>
    <rPh sb="21" eb="24">
      <t>コウネツヒ</t>
    </rPh>
    <rPh sb="25" eb="27">
      <t>コウコク</t>
    </rPh>
    <rPh sb="27" eb="30">
      <t>センデンヒ</t>
    </rPh>
    <rPh sb="31" eb="32">
      <t>トウ</t>
    </rPh>
    <phoneticPr fontId="11"/>
  </si>
  <si>
    <t>（２ヶ月分）</t>
    <rPh sb="3" eb="4">
      <t>ゲツ</t>
    </rPh>
    <phoneticPr fontId="11"/>
  </si>
  <si>
    <t>（１年分）</t>
    <rPh sb="2" eb="4">
      <t>ネンブン</t>
    </rPh>
    <phoneticPr fontId="11"/>
  </si>
  <si>
    <t>東北運輸局長　殿</t>
    <rPh sb="0" eb="2">
      <t>トウホク</t>
    </rPh>
    <phoneticPr fontId="5"/>
  </si>
  <si>
    <t>【別紙３】</t>
    <rPh sb="1" eb="3">
      <t>ベッシ</t>
    </rPh>
    <phoneticPr fontId="11"/>
  </si>
  <si>
    <t>住　　　所：</t>
    <phoneticPr fontId="5"/>
  </si>
  <si>
    <t>〔一　　括〕　現金　　　　　　　　　　　　円、未払金　　　　　　　　　　　円</t>
    <rPh sb="1" eb="2">
      <t>１</t>
    </rPh>
    <rPh sb="4" eb="5">
      <t>クク</t>
    </rPh>
    <rPh sb="7" eb="9">
      <t>ゲンキン</t>
    </rPh>
    <rPh sb="21" eb="22">
      <t>エン</t>
    </rPh>
    <rPh sb="23" eb="26">
      <t>ミハライキン</t>
    </rPh>
    <rPh sb="37" eb="38">
      <t>エン</t>
    </rPh>
    <phoneticPr fontId="11"/>
  </si>
  <si>
    <r>
      <t>（ニ）</t>
    </r>
    <r>
      <rPr>
        <sz val="10"/>
        <rFont val="ＭＳ Ｐゴシック"/>
        <family val="3"/>
        <charset val="128"/>
      </rPr>
      <t>機械器具及び什器備品</t>
    </r>
    <rPh sb="3" eb="5">
      <t>キカイ</t>
    </rPh>
    <rPh sb="5" eb="7">
      <t>キグ</t>
    </rPh>
    <rPh sb="7" eb="8">
      <t>オヨ</t>
    </rPh>
    <rPh sb="9" eb="11">
      <t>ジュウキ</t>
    </rPh>
    <rPh sb="11" eb="13">
      <t>ビヒン</t>
    </rPh>
    <phoneticPr fontId="11"/>
  </si>
  <si>
    <r>
      <t>（ト）</t>
    </r>
    <r>
      <rPr>
        <sz val="11"/>
        <rFont val="ＭＳ Ｐゴシック"/>
        <family val="3"/>
        <charset val="128"/>
      </rPr>
      <t>その他創業費等</t>
    </r>
    <rPh sb="5" eb="6">
      <t>タ</t>
    </rPh>
    <rPh sb="6" eb="8">
      <t>ソウギョウ</t>
    </rPh>
    <rPh sb="8" eb="9">
      <t>ヒ</t>
    </rPh>
    <rPh sb="9" eb="10">
      <t>ナド</t>
    </rPh>
    <phoneticPr fontId="11"/>
  </si>
  <si>
    <r>
      <t>（イ）</t>
    </r>
    <r>
      <rPr>
        <sz val="11"/>
        <rFont val="ＭＳ Ｐゴシック"/>
        <family val="3"/>
        <charset val="128"/>
      </rPr>
      <t>車両費</t>
    </r>
    <rPh sb="3" eb="5">
      <t>シャリョウ</t>
    </rPh>
    <rPh sb="5" eb="6">
      <t>ヒ</t>
    </rPh>
    <phoneticPr fontId="11"/>
  </si>
  <si>
    <r>
      <t>（ロ）</t>
    </r>
    <r>
      <rPr>
        <sz val="11"/>
        <rFont val="ＭＳ Ｐゴシック"/>
        <family val="3"/>
        <charset val="128"/>
      </rPr>
      <t>土地費</t>
    </r>
    <rPh sb="3" eb="5">
      <t>トチ</t>
    </rPh>
    <rPh sb="5" eb="6">
      <t>ヒ</t>
    </rPh>
    <phoneticPr fontId="11"/>
  </si>
  <si>
    <r>
      <t>（ハ）</t>
    </r>
    <r>
      <rPr>
        <sz val="11"/>
        <rFont val="ＭＳ Ｐゴシック"/>
        <family val="3"/>
        <charset val="128"/>
      </rPr>
      <t>建物費</t>
    </r>
    <rPh sb="3" eb="5">
      <t>タテモノ</t>
    </rPh>
    <rPh sb="5" eb="6">
      <t>ヒ</t>
    </rPh>
    <phoneticPr fontId="11"/>
  </si>
  <si>
    <t>人　件　費</t>
    <rPh sb="0" eb="1">
      <t>ヒト</t>
    </rPh>
    <rPh sb="2" eb="3">
      <t>ケン</t>
    </rPh>
    <rPh sb="4" eb="5">
      <t>ヒ</t>
    </rPh>
    <phoneticPr fontId="11"/>
  </si>
  <si>
    <t>修　繕　費</t>
    <rPh sb="0" eb="1">
      <t>オサム</t>
    </rPh>
    <rPh sb="2" eb="3">
      <t>ツクロ</t>
    </rPh>
    <rPh sb="4" eb="5">
      <t>ヒ</t>
    </rPh>
    <phoneticPr fontId="11"/>
  </si>
  <si>
    <t>　　　　一般乗用旅客自動車運送事業</t>
    <phoneticPr fontId="5"/>
  </si>
  <si>
    <t>　　ニ．運転者の雇用契約書等及び運転免許証の写し</t>
    <rPh sb="4" eb="7">
      <t>ウンテンシャ</t>
    </rPh>
    <rPh sb="8" eb="10">
      <t>コヨウ</t>
    </rPh>
    <rPh sb="10" eb="13">
      <t>ケイヤクショ</t>
    </rPh>
    <rPh sb="13" eb="14">
      <t>ナド</t>
    </rPh>
    <rPh sb="14" eb="15">
      <t>オヨ</t>
    </rPh>
    <rPh sb="16" eb="18">
      <t>ウンテン</t>
    </rPh>
    <rPh sb="18" eb="21">
      <t>メンキョショウ</t>
    </rPh>
    <rPh sb="22" eb="23">
      <t>ウツ</t>
    </rPh>
    <phoneticPr fontId="5"/>
  </si>
  <si>
    <t>東北運輸局長　　殿</t>
    <rPh sb="0" eb="2">
      <t>トウホク</t>
    </rPh>
    <phoneticPr fontId="5"/>
  </si>
  <si>
    <t>連絡先　電話番号（担当者氏名）</t>
    <rPh sb="4" eb="6">
      <t>デンワ</t>
    </rPh>
    <rPh sb="6" eb="8">
      <t>バンゴウ</t>
    </rPh>
    <rPh sb="9" eb="12">
      <t>タントウシャ</t>
    </rPh>
    <rPh sb="12" eb="14">
      <t>シメイ</t>
    </rPh>
    <phoneticPr fontId="5"/>
  </si>
  <si>
    <t>氏名又は代表者氏名 ：</t>
    <rPh sb="0" eb="2">
      <t>シメイ</t>
    </rPh>
    <rPh sb="2" eb="3">
      <t>マタ</t>
    </rPh>
    <phoneticPr fontId="5"/>
  </si>
  <si>
    <t>営業所名</t>
    <rPh sb="0" eb="2">
      <t>エイギョウ</t>
    </rPh>
    <rPh sb="2" eb="3">
      <t>ショ</t>
    </rPh>
    <rPh sb="3" eb="4">
      <t>メイ</t>
    </rPh>
    <phoneticPr fontId="11"/>
  </si>
  <si>
    <t>車庫名称</t>
    <rPh sb="0" eb="2">
      <t>シャコ</t>
    </rPh>
    <rPh sb="2" eb="4">
      <t>メイショウ</t>
    </rPh>
    <phoneticPr fontId="11"/>
  </si>
  <si>
    <t>位　　置</t>
    <rPh sb="0" eb="1">
      <t>クライ</t>
    </rPh>
    <rPh sb="3" eb="4">
      <t>オキ</t>
    </rPh>
    <phoneticPr fontId="5"/>
  </si>
  <si>
    <t>営業所からの距離</t>
    <rPh sb="0" eb="3">
      <t>エイギョウショ</t>
    </rPh>
    <rPh sb="6" eb="8">
      <t>キョリ</t>
    </rPh>
    <phoneticPr fontId="11"/>
  </si>
  <si>
    <t>営業所</t>
    <rPh sb="0" eb="3">
      <t>エイギョウショ</t>
    </rPh>
    <phoneticPr fontId="5"/>
  </si>
  <si>
    <t>併設の別</t>
    <rPh sb="0" eb="2">
      <t>ヘイセツ</t>
    </rPh>
    <rPh sb="3" eb="4">
      <t>ベツ</t>
    </rPh>
    <phoneticPr fontId="11"/>
  </si>
  <si>
    <t>㎡</t>
    <phoneticPr fontId="5"/>
  </si>
  <si>
    <t>　　ハ．設立しようとする法人が株式会社であるときは、株式の引受けの状況及び見込みを記載した書類</t>
    <rPh sb="26" eb="28">
      <t>カブシキ</t>
    </rPh>
    <rPh sb="29" eb="31">
      <t>ヒキウ</t>
    </rPh>
    <rPh sb="33" eb="35">
      <t>ジョウキョウ</t>
    </rPh>
    <rPh sb="35" eb="36">
      <t>オヨ</t>
    </rPh>
    <rPh sb="37" eb="39">
      <t>ミコ</t>
    </rPh>
    <phoneticPr fontId="5"/>
  </si>
  <si>
    <t>　　　　には、認証のある定款）又は寄附行為</t>
    <phoneticPr fontId="5"/>
  </si>
  <si>
    <t>　　イ．定款（会社法（平成17年法律第86号）第30条第1項及びその準用規定により認証を必要とする場合</t>
    <rPh sb="7" eb="9">
      <t>カイシャ</t>
    </rPh>
    <rPh sb="11" eb="13">
      <t>ヘイセイ</t>
    </rPh>
    <rPh sb="15" eb="16">
      <t>ネン</t>
    </rPh>
    <rPh sb="21" eb="22">
      <t>ゴウ</t>
    </rPh>
    <rPh sb="26" eb="27">
      <t>ジョウ</t>
    </rPh>
    <rPh sb="27" eb="28">
      <t>ダイ</t>
    </rPh>
    <rPh sb="29" eb="30">
      <t>コウ</t>
    </rPh>
    <phoneticPr fontId="5"/>
  </si>
  <si>
    <t>１．添付書類を綴じていく際に、この目次の順番に従って下さい。</t>
    <phoneticPr fontId="5"/>
  </si>
  <si>
    <t>３．営業所ごとに配置する事業用自動車の数並びにその種別ごとの数</t>
    <rPh sb="2" eb="5">
      <t>エイギョウショ</t>
    </rPh>
    <rPh sb="8" eb="10">
      <t>ハイチ</t>
    </rPh>
    <rPh sb="12" eb="15">
      <t>ジギョウヨウ</t>
    </rPh>
    <rPh sb="15" eb="18">
      <t>ジドウシャ</t>
    </rPh>
    <rPh sb="19" eb="20">
      <t>スウ</t>
    </rPh>
    <rPh sb="20" eb="21">
      <t>ナラ</t>
    </rPh>
    <rPh sb="25" eb="27">
      <t>シュベツ</t>
    </rPh>
    <rPh sb="30" eb="31">
      <t>カズ</t>
    </rPh>
    <phoneticPr fontId="11"/>
  </si>
  <si>
    <t>　</t>
    <phoneticPr fontId="11"/>
  </si>
  <si>
    <t>種別</t>
    <rPh sb="0" eb="2">
      <t>シュベツ</t>
    </rPh>
    <phoneticPr fontId="5"/>
  </si>
  <si>
    <t>一般車両</t>
    <rPh sb="0" eb="2">
      <t>イッパン</t>
    </rPh>
    <rPh sb="2" eb="4">
      <t>シャリョウ</t>
    </rPh>
    <phoneticPr fontId="11"/>
  </si>
  <si>
    <t>特殊車両</t>
    <rPh sb="0" eb="2">
      <t>トクシュ</t>
    </rPh>
    <rPh sb="2" eb="4">
      <t>シャリョウ</t>
    </rPh>
    <phoneticPr fontId="11"/>
  </si>
  <si>
    <t>合計</t>
    <rPh sb="0" eb="2">
      <t>ゴウケイ</t>
    </rPh>
    <phoneticPr fontId="5"/>
  </si>
  <si>
    <t>特大</t>
    <rPh sb="0" eb="2">
      <t>トクダイ</t>
    </rPh>
    <phoneticPr fontId="5"/>
  </si>
  <si>
    <t>大型</t>
    <rPh sb="0" eb="2">
      <t>オオガタ</t>
    </rPh>
    <phoneticPr fontId="5"/>
  </si>
  <si>
    <t>合計</t>
    <rPh sb="0" eb="2">
      <t>ゴウケイ</t>
    </rPh>
    <phoneticPr fontId="11"/>
  </si>
  <si>
    <t>　　　　　・自己所有－登記事項証明書（登記簿謄本）</t>
    <rPh sb="6" eb="8">
      <t>ジコ</t>
    </rPh>
    <rPh sb="8" eb="10">
      <t>ショユウ</t>
    </rPh>
    <rPh sb="11" eb="13">
      <t>トウキ</t>
    </rPh>
    <phoneticPr fontId="5"/>
  </si>
  <si>
    <t>代表者</t>
    <rPh sb="2" eb="3">
      <t>シャ</t>
    </rPh>
    <phoneticPr fontId="5"/>
  </si>
  <si>
    <t>車　　　　名</t>
    <rPh sb="0" eb="1">
      <t>クルマ</t>
    </rPh>
    <rPh sb="5" eb="6">
      <t>メイ</t>
    </rPh>
    <phoneticPr fontId="11"/>
  </si>
  <si>
    <t>車体の形状</t>
    <rPh sb="0" eb="2">
      <t>シャタイ</t>
    </rPh>
    <rPh sb="3" eb="5">
      <t>ケイジョウ</t>
    </rPh>
    <phoneticPr fontId="5"/>
  </si>
  <si>
    <t>【別紙１－２】</t>
    <rPh sb="1" eb="2">
      <t>ベツ</t>
    </rPh>
    <rPh sb="2" eb="3">
      <t>カミ</t>
    </rPh>
    <phoneticPr fontId="11"/>
  </si>
  <si>
    <t>【別紙３－２】</t>
    <rPh sb="1" eb="3">
      <t>ベッシ</t>
    </rPh>
    <phoneticPr fontId="11"/>
  </si>
  <si>
    <t>　　ハ．建築基準法、都市計画法、消防法、農地法等関係法令に抵触しない旨の宣誓書【別紙４】</t>
    <rPh sb="4" eb="6">
      <t>ケンチク</t>
    </rPh>
    <rPh sb="6" eb="9">
      <t>キジュンホウ</t>
    </rPh>
    <rPh sb="16" eb="19">
      <t>ショウボウホウ</t>
    </rPh>
    <rPh sb="20" eb="23">
      <t>ノウチホウ</t>
    </rPh>
    <rPh sb="23" eb="24">
      <t>ナド</t>
    </rPh>
    <rPh sb="24" eb="26">
      <t>カンケイ</t>
    </rPh>
    <rPh sb="26" eb="28">
      <t>ホウレイ</t>
    </rPh>
    <rPh sb="29" eb="31">
      <t>テイショク</t>
    </rPh>
    <phoneticPr fontId="5"/>
  </si>
  <si>
    <t>【別紙４】</t>
  </si>
  <si>
    <t>【別紙５】</t>
  </si>
  <si>
    <t>※申請者が、法人である場合は登記されている役員全員分が必要。
　 なお、印については、役員の個人印を押印すること。</t>
    <rPh sb="14" eb="16">
      <t>トウキ</t>
    </rPh>
    <rPh sb="21" eb="23">
      <t>ヤクイン</t>
    </rPh>
    <rPh sb="23" eb="25">
      <t>ゼンイン</t>
    </rPh>
    <rPh sb="25" eb="26">
      <t>ブン</t>
    </rPh>
    <rPh sb="27" eb="29">
      <t>ヒツヨウ</t>
    </rPh>
    <rPh sb="36" eb="37">
      <t>イン</t>
    </rPh>
    <rPh sb="43" eb="45">
      <t>ヤクイン</t>
    </rPh>
    <rPh sb="46" eb="48">
      <t>コジン</t>
    </rPh>
    <rPh sb="48" eb="49">
      <t>イン</t>
    </rPh>
    <rPh sb="50" eb="52">
      <t>オウイン</t>
    </rPh>
    <phoneticPr fontId="5"/>
  </si>
  <si>
    <t xml:space="preserve">  大正・昭和・平成　　　　年　　　　月　　　　日生</t>
    <phoneticPr fontId="5"/>
  </si>
  <si>
    <r>
      <t>年間</t>
    </r>
    <r>
      <rPr>
        <u/>
        <sz val="11"/>
        <rFont val="ＭＳ Ｐゴシック"/>
        <family val="3"/>
        <charset val="128"/>
      </rPr>
      <t>　　</t>
    </r>
    <r>
      <rPr>
        <sz val="11"/>
        <rFont val="ＭＳ Ｐゴシック"/>
        <family val="3"/>
        <charset val="128"/>
      </rPr>
      <t>回</t>
    </r>
    <rPh sb="4" eb="5">
      <t>カイ</t>
    </rPh>
    <phoneticPr fontId="5"/>
  </si>
  <si>
    <t>【別紙６】</t>
    <phoneticPr fontId="5"/>
  </si>
  <si>
    <t>住　　　　　　所</t>
    <phoneticPr fontId="5"/>
  </si>
  <si>
    <t>代 表 者 氏 名</t>
    <phoneticPr fontId="5"/>
  </si>
  <si>
    <t>円</t>
    <rPh sb="0" eb="1">
      <t>エン</t>
    </rPh>
    <phoneticPr fontId="22"/>
  </si>
  <si>
    <t>郵　便　番　号</t>
    <rPh sb="0" eb="1">
      <t>ユウ</t>
    </rPh>
    <rPh sb="2" eb="3">
      <t>ビン</t>
    </rPh>
    <rPh sb="4" eb="5">
      <t>バン</t>
    </rPh>
    <rPh sb="6" eb="7">
      <t>ゴウ</t>
    </rPh>
    <phoneticPr fontId="5"/>
  </si>
  <si>
    <t>　　所要資金及び事業開始に要する資金の内訳の詳細【別紙３－３、３－４】</t>
    <rPh sb="22" eb="24">
      <t>ショウサイ</t>
    </rPh>
    <phoneticPr fontId="5"/>
  </si>
  <si>
    <t>㎞</t>
    <phoneticPr fontId="11"/>
  </si>
  <si>
    <t>　　　　　・残高証明書等</t>
    <rPh sb="6" eb="8">
      <t>ザンダカ</t>
    </rPh>
    <rPh sb="8" eb="11">
      <t>ショウメイショ</t>
    </rPh>
    <rPh sb="11" eb="12">
      <t>トウ</t>
    </rPh>
    <phoneticPr fontId="5"/>
  </si>
  <si>
    <t>（１年分）</t>
    <phoneticPr fontId="11"/>
  </si>
  <si>
    <t>〔リース料〕　月額　　　　　　　　　　　　円</t>
    <phoneticPr fontId="11"/>
  </si>
  <si>
    <t>〔賃貸料〕　月額　　　　　　　　　　　　円</t>
    <phoneticPr fontId="11"/>
  </si>
  <si>
    <t>円</t>
  </si>
  <si>
    <t>〔一　　括〕　現金　　　　　　　　　　　　円、未払金　　　　　　　　　　　円</t>
    <phoneticPr fontId="11"/>
  </si>
  <si>
    <t>（ホ）</t>
    <phoneticPr fontId="11"/>
  </si>
  <si>
    <t>管理経費</t>
    <phoneticPr fontId="11"/>
  </si>
  <si>
    <t>（ヘ）</t>
    <phoneticPr fontId="11"/>
  </si>
  <si>
    <t>保険料等</t>
    <phoneticPr fontId="11"/>
  </si>
  <si>
    <t>（左欄と同額）</t>
    <phoneticPr fontId="11"/>
  </si>
  <si>
    <t>円未満切り上げ</t>
    <rPh sb="0" eb="3">
      <t>エンミマン</t>
    </rPh>
    <rPh sb="3" eb="4">
      <t>キ</t>
    </rPh>
    <rPh sb="5" eb="6">
      <t>ア</t>
    </rPh>
    <phoneticPr fontId="22"/>
  </si>
  <si>
    <t>両</t>
  </si>
  <si>
    <t>譲渡人</t>
    <rPh sb="0" eb="3">
      <t>ジョウトニン</t>
    </rPh>
    <phoneticPr fontId="5"/>
  </si>
  <si>
    <t>譲受人</t>
    <rPh sb="0" eb="3">
      <t>ジョウジュニン</t>
    </rPh>
    <phoneticPr fontId="5"/>
  </si>
  <si>
    <t>番号</t>
    <rPh sb="0" eb="2">
      <t>バンゴウ</t>
    </rPh>
    <phoneticPr fontId="5"/>
  </si>
  <si>
    <t>登録番号</t>
    <rPh sb="0" eb="2">
      <t>トウロク</t>
    </rPh>
    <rPh sb="2" eb="4">
      <t>バンゴウ</t>
    </rPh>
    <phoneticPr fontId="5"/>
  </si>
  <si>
    <t>事業用自動車の明細</t>
    <phoneticPr fontId="5"/>
  </si>
  <si>
    <t>１．譲渡譲受契約書の写し</t>
    <rPh sb="2" eb="4">
      <t>ジョウト</t>
    </rPh>
    <rPh sb="4" eb="6">
      <t>ジョウジュ</t>
    </rPh>
    <rPh sb="6" eb="9">
      <t>ケイヤクショ</t>
    </rPh>
    <rPh sb="10" eb="11">
      <t>ウツ</t>
    </rPh>
    <phoneticPr fontId="5"/>
  </si>
  <si>
    <t>２．譲渡譲受価格の明細表</t>
    <rPh sb="2" eb="4">
      <t>ジョウト</t>
    </rPh>
    <rPh sb="4" eb="6">
      <t>ジョウジュ</t>
    </rPh>
    <rPh sb="6" eb="8">
      <t>カカク</t>
    </rPh>
    <rPh sb="9" eb="12">
      <t>メイサイヒョウ</t>
    </rPh>
    <phoneticPr fontId="5"/>
  </si>
  <si>
    <t>　　イ．施設（営業所・車庫・休憩、仮眠又は睡眠のための施設等）の案内図・見取図・平面図（寸法記入）</t>
    <phoneticPr fontId="5"/>
  </si>
  <si>
    <t>　　ロ．発起人、社員又は設立者の名簿及び履歴書</t>
    <phoneticPr fontId="5"/>
  </si>
  <si>
    <t>譲渡人における
配置営業所</t>
    <rPh sb="0" eb="3">
      <t>ジョウトニン</t>
    </rPh>
    <rPh sb="8" eb="10">
      <t>ハイチ</t>
    </rPh>
    <rPh sb="10" eb="13">
      <t>エイギョウショ</t>
    </rPh>
    <phoneticPr fontId="11"/>
  </si>
  <si>
    <t>譲受人の管理運営体制</t>
    <rPh sb="0" eb="3">
      <t>ジョウジュニン</t>
    </rPh>
    <rPh sb="4" eb="5">
      <t>カン</t>
    </rPh>
    <rPh sb="5" eb="6">
      <t>リ</t>
    </rPh>
    <rPh sb="6" eb="7">
      <t>ウン</t>
    </rPh>
    <rPh sb="7" eb="8">
      <t>エイ</t>
    </rPh>
    <rPh sb="8" eb="9">
      <t>カラダ</t>
    </rPh>
    <rPh sb="9" eb="10">
      <t>セイ</t>
    </rPh>
    <phoneticPr fontId="5"/>
  </si>
  <si>
    <t>１．譲受人における所要資金及び事業開始に要する資金の内訳</t>
    <rPh sb="2" eb="5">
      <t>ジョウジュニン</t>
    </rPh>
    <rPh sb="9" eb="11">
      <t>ショヨウ</t>
    </rPh>
    <rPh sb="11" eb="13">
      <t>シキン</t>
    </rPh>
    <rPh sb="13" eb="14">
      <t>オヨ</t>
    </rPh>
    <rPh sb="15" eb="17">
      <t>ジギョウ</t>
    </rPh>
    <rPh sb="17" eb="19">
      <t>カイシ</t>
    </rPh>
    <rPh sb="20" eb="21">
      <t>ヨウ</t>
    </rPh>
    <rPh sb="23" eb="25">
      <t>シキン</t>
    </rPh>
    <rPh sb="26" eb="28">
      <t>ウチワケ</t>
    </rPh>
    <phoneticPr fontId="11"/>
  </si>
  <si>
    <t>２．譲受人における資金の調達方法</t>
    <rPh sb="2" eb="5">
      <t>ジョウジュニン</t>
    </rPh>
    <rPh sb="9" eb="11">
      <t>シキン</t>
    </rPh>
    <rPh sb="12" eb="14">
      <t>チョウタツ</t>
    </rPh>
    <rPh sb="14" eb="16">
      <t>ホウホウ</t>
    </rPh>
    <phoneticPr fontId="5"/>
  </si>
  <si>
    <t>　　譲受人における資金の調達方法を記載した書面【別紙３－２】</t>
    <rPh sb="2" eb="5">
      <t>ジョウジュニン</t>
    </rPh>
    <phoneticPr fontId="5"/>
  </si>
  <si>
    <t xml:space="preserve">    １．譲渡人及び譲受人の氏名又は名称及び住所並びに法人にあっては、その代表者の氏名</t>
    <phoneticPr fontId="5"/>
  </si>
  <si>
    <t>　　２．事業の種別</t>
    <rPh sb="4" eb="6">
      <t>ジギョウ</t>
    </rPh>
    <rPh sb="7" eb="9">
      <t>シュベツ</t>
    </rPh>
    <phoneticPr fontId="5"/>
  </si>
  <si>
    <t>　　３．譲渡及び譲受をしようとする事業の種類及び営業区域</t>
    <rPh sb="4" eb="6">
      <t>ジョウト</t>
    </rPh>
    <rPh sb="6" eb="7">
      <t>オヨ</t>
    </rPh>
    <rPh sb="8" eb="10">
      <t>ユズリウケ</t>
    </rPh>
    <rPh sb="17" eb="19">
      <t>ジギョウ</t>
    </rPh>
    <rPh sb="20" eb="22">
      <t>シュルイ</t>
    </rPh>
    <rPh sb="22" eb="23">
      <t>オヨ</t>
    </rPh>
    <rPh sb="24" eb="26">
      <t>エイギョウ</t>
    </rPh>
    <rPh sb="26" eb="28">
      <t>クイキ</t>
    </rPh>
    <phoneticPr fontId="5"/>
  </si>
  <si>
    <t>・営業区域</t>
    <rPh sb="1" eb="3">
      <t>エイギョウ</t>
    </rPh>
    <rPh sb="3" eb="5">
      <t>クイキ</t>
    </rPh>
    <phoneticPr fontId="5"/>
  </si>
  <si>
    <t>・事業の種類</t>
    <rPh sb="1" eb="3">
      <t>ジギョウ</t>
    </rPh>
    <rPh sb="4" eb="6">
      <t>シュルイ</t>
    </rPh>
    <phoneticPr fontId="5"/>
  </si>
  <si>
    <t>　　４．譲渡価格</t>
    <rPh sb="4" eb="6">
      <t>ジョウト</t>
    </rPh>
    <rPh sb="6" eb="8">
      <t>カカク</t>
    </rPh>
    <phoneticPr fontId="5"/>
  </si>
  <si>
    <t>　　５．譲渡及び譲受をしようとする時期</t>
    <rPh sb="4" eb="6">
      <t>ジョウト</t>
    </rPh>
    <rPh sb="6" eb="7">
      <t>オヨ</t>
    </rPh>
    <rPh sb="8" eb="10">
      <t>ユズリウケ</t>
    </rPh>
    <rPh sb="17" eb="19">
      <t>ジキ</t>
    </rPh>
    <phoneticPr fontId="5"/>
  </si>
  <si>
    <t>　　６．譲渡及び譲受を必要とする理由</t>
    <rPh sb="4" eb="6">
      <t>ジョウト</t>
    </rPh>
    <rPh sb="6" eb="7">
      <t>オヨ</t>
    </rPh>
    <rPh sb="8" eb="10">
      <t>ユズリウケ</t>
    </rPh>
    <rPh sb="11" eb="13">
      <t>ヒツヨウ</t>
    </rPh>
    <rPh sb="16" eb="18">
      <t>リユウ</t>
    </rPh>
    <phoneticPr fontId="5"/>
  </si>
  <si>
    <t>ただし、譲渡譲受後に運行する２台分の車両に関係する所要資金に限る</t>
    <rPh sb="4" eb="6">
      <t>ジョウト</t>
    </rPh>
    <rPh sb="6" eb="8">
      <t>ジョウジュ</t>
    </rPh>
    <rPh sb="8" eb="9">
      <t>ゴ</t>
    </rPh>
    <rPh sb="10" eb="12">
      <t>ウンコウ</t>
    </rPh>
    <rPh sb="15" eb="17">
      <t>ダイブン</t>
    </rPh>
    <rPh sb="18" eb="20">
      <t>シャリョウ</t>
    </rPh>
    <rPh sb="21" eb="23">
      <t>カンケイ</t>
    </rPh>
    <rPh sb="25" eb="27">
      <t>ショヨウ</t>
    </rPh>
    <rPh sb="27" eb="29">
      <t>シキン</t>
    </rPh>
    <rPh sb="30" eb="31">
      <t>カギ</t>
    </rPh>
    <phoneticPr fontId="5"/>
  </si>
  <si>
    <t>□</t>
    <phoneticPr fontId="5"/>
  </si>
  <si>
    <t>別紙３－３</t>
    <rPh sb="0" eb="2">
      <t>ベッシ</t>
    </rPh>
    <phoneticPr fontId="11"/>
  </si>
  <si>
    <t>運転資金（ホ）算出明細書（円未満切り上げ）</t>
    <rPh sb="0" eb="2">
      <t>ウンテン</t>
    </rPh>
    <rPh sb="2" eb="4">
      <t>シキン</t>
    </rPh>
    <rPh sb="7" eb="9">
      <t>サンシュツ</t>
    </rPh>
    <rPh sb="9" eb="12">
      <t>メイサイショ</t>
    </rPh>
    <phoneticPr fontId="11"/>
  </si>
  <si>
    <t>項　　　目</t>
    <rPh sb="0" eb="1">
      <t>コウ</t>
    </rPh>
    <rPh sb="4" eb="5">
      <t>メ</t>
    </rPh>
    <phoneticPr fontId="11"/>
  </si>
  <si>
    <t>金　　　額</t>
    <rPh sb="0" eb="1">
      <t>キン</t>
    </rPh>
    <rPh sb="4" eb="5">
      <t>ガク</t>
    </rPh>
    <phoneticPr fontId="11"/>
  </si>
  <si>
    <t>明　　　　　　　　　　　細</t>
    <rPh sb="0" eb="1">
      <t>メイ</t>
    </rPh>
    <rPh sb="12" eb="13">
      <t>ホソ</t>
    </rPh>
    <phoneticPr fontId="11"/>
  </si>
  <si>
    <t>　給　　　与</t>
    <rPh sb="1" eb="2">
      <t>キュウ</t>
    </rPh>
    <rPh sb="5" eb="6">
      <t>クミ</t>
    </rPh>
    <phoneticPr fontId="11"/>
  </si>
  <si>
    <t>円</t>
    <rPh sb="0" eb="1">
      <t>エン</t>
    </rPh>
    <phoneticPr fontId="11"/>
  </si>
  <si>
    <t>月額</t>
    <rPh sb="0" eb="1">
      <t>ツキ</t>
    </rPh>
    <rPh sb="1" eb="2">
      <t>ガク</t>
    </rPh>
    <phoneticPr fontId="11"/>
  </si>
  <si>
    <t>円×２ヶ月×</t>
    <rPh sb="0" eb="1">
      <t>エン</t>
    </rPh>
    <rPh sb="4" eb="5">
      <t>ゲツ</t>
    </rPh>
    <phoneticPr fontId="11"/>
  </si>
  <si>
    <t>人=</t>
    <rPh sb="0" eb="1">
      <t>ニン</t>
    </rPh>
    <phoneticPr fontId="11"/>
  </si>
  <si>
    <t>人</t>
    <rPh sb="0" eb="1">
      <t>ジン</t>
    </rPh>
    <phoneticPr fontId="11"/>
  </si>
  <si>
    <t>運行管理者</t>
    <rPh sb="0" eb="2">
      <t>ウンコウ</t>
    </rPh>
    <rPh sb="2" eb="5">
      <t>カンリシャ</t>
    </rPh>
    <phoneticPr fontId="11"/>
  </si>
  <si>
    <t>運</t>
    <rPh sb="0" eb="1">
      <t>ウン</t>
    </rPh>
    <phoneticPr fontId="11"/>
  </si>
  <si>
    <t>整備管理者</t>
    <rPh sb="0" eb="2">
      <t>セイビ</t>
    </rPh>
    <rPh sb="2" eb="5">
      <t>カンリシャ</t>
    </rPh>
    <phoneticPr fontId="11"/>
  </si>
  <si>
    <t>　手　　　当</t>
    <rPh sb="1" eb="2">
      <t>テ</t>
    </rPh>
    <rPh sb="5" eb="6">
      <t>トウ</t>
    </rPh>
    <phoneticPr fontId="11"/>
  </si>
  <si>
    <t>件</t>
    <rPh sb="0" eb="1">
      <t>ケン</t>
    </rPh>
    <phoneticPr fontId="11"/>
  </si>
  <si>
    <t>　賞　　　与</t>
    <rPh sb="1" eb="2">
      <t>ショウ</t>
    </rPh>
    <rPh sb="5" eb="6">
      <t>クミ</t>
    </rPh>
    <phoneticPr fontId="11"/>
  </si>
  <si>
    <t>年</t>
    <rPh sb="0" eb="1">
      <t>ネン</t>
    </rPh>
    <phoneticPr fontId="11"/>
  </si>
  <si>
    <t>回支給、給与１ヶ月分の</t>
    <rPh sb="0" eb="1">
      <t>カイ</t>
    </rPh>
    <rPh sb="1" eb="3">
      <t>シキュウ</t>
    </rPh>
    <rPh sb="4" eb="6">
      <t>キュウヨ</t>
    </rPh>
    <rPh sb="8" eb="9">
      <t>ゲツ</t>
    </rPh>
    <rPh sb="9" eb="10">
      <t>ブン</t>
    </rPh>
    <phoneticPr fontId="11"/>
  </si>
  <si>
    <t>ヶ月分×2/12ヶ月</t>
    <rPh sb="1" eb="2">
      <t>ゲツ</t>
    </rPh>
    <rPh sb="2" eb="3">
      <t>ブン</t>
    </rPh>
    <phoneticPr fontId="11"/>
  </si>
  <si>
    <t>送</t>
    <rPh sb="0" eb="1">
      <t>ソウ</t>
    </rPh>
    <phoneticPr fontId="11"/>
  </si>
  <si>
    <t>費</t>
    <rPh sb="0" eb="1">
      <t>ヒ</t>
    </rPh>
    <phoneticPr fontId="11"/>
  </si>
  <si>
    <t>　法 定 福 利 費</t>
    <rPh sb="1" eb="2">
      <t>ホウ</t>
    </rPh>
    <rPh sb="3" eb="4">
      <t>サダム</t>
    </rPh>
    <rPh sb="5" eb="6">
      <t>フク</t>
    </rPh>
    <rPh sb="7" eb="8">
      <t>リ</t>
    </rPh>
    <rPh sb="9" eb="10">
      <t>ヒ</t>
    </rPh>
    <phoneticPr fontId="11"/>
  </si>
  <si>
    <t>給与、手当、賞与の１３％を見込む</t>
    <rPh sb="0" eb="2">
      <t>キュウヨ</t>
    </rPh>
    <rPh sb="3" eb="5">
      <t>テアテ</t>
    </rPh>
    <rPh sb="6" eb="8">
      <t>ショウヨ</t>
    </rPh>
    <rPh sb="13" eb="15">
      <t>ミコ</t>
    </rPh>
    <phoneticPr fontId="11"/>
  </si>
  <si>
    <t>　厚 生 福 利 費</t>
    <rPh sb="1" eb="2">
      <t>アツシ</t>
    </rPh>
    <rPh sb="3" eb="4">
      <t>ショウ</t>
    </rPh>
    <rPh sb="5" eb="6">
      <t>フク</t>
    </rPh>
    <rPh sb="7" eb="8">
      <t>リ</t>
    </rPh>
    <rPh sb="9" eb="10">
      <t>ヒ</t>
    </rPh>
    <phoneticPr fontId="11"/>
  </si>
  <si>
    <t>給与、手当、賞与の２％を見込む</t>
    <rPh sb="0" eb="2">
      <t>キュウヨ</t>
    </rPh>
    <rPh sb="3" eb="5">
      <t>テアテ</t>
    </rPh>
    <rPh sb="6" eb="8">
      <t>ショウヨ</t>
    </rPh>
    <rPh sb="12" eb="14">
      <t>ミコ</t>
    </rPh>
    <phoneticPr fontId="11"/>
  </si>
  <si>
    <t>計</t>
    <rPh sb="0" eb="1">
      <t>ケイ</t>
    </rPh>
    <phoneticPr fontId="11"/>
  </si>
  <si>
    <t>燃 料 油 脂 費</t>
    <rPh sb="0" eb="1">
      <t>ネン</t>
    </rPh>
    <rPh sb="2" eb="3">
      <t>リョウ</t>
    </rPh>
    <rPh sb="4" eb="5">
      <t>アブラ</t>
    </rPh>
    <rPh sb="6" eb="7">
      <t>アブラ</t>
    </rPh>
    <rPh sb="8" eb="9">
      <t>ヒ</t>
    </rPh>
    <phoneticPr fontId="11"/>
  </si>
  <si>
    <t>下記燃料油脂費明細による</t>
    <rPh sb="0" eb="2">
      <t>カキ</t>
    </rPh>
    <rPh sb="2" eb="4">
      <t>ネンリョウ</t>
    </rPh>
    <rPh sb="4" eb="6">
      <t>ユシ</t>
    </rPh>
    <rPh sb="6" eb="7">
      <t>ヒ</t>
    </rPh>
    <rPh sb="7" eb="9">
      <t>メイサイ</t>
    </rPh>
    <phoneticPr fontId="11"/>
  </si>
  <si>
    <t>修繕費</t>
    <rPh sb="0" eb="3">
      <t>シュウゼンヒ</t>
    </rPh>
    <phoneticPr fontId="11"/>
  </si>
  <si>
    <t>　外　注　修　繕　費</t>
    <rPh sb="1" eb="2">
      <t>ソト</t>
    </rPh>
    <rPh sb="3" eb="4">
      <t>チュウ</t>
    </rPh>
    <rPh sb="5" eb="6">
      <t>オサム</t>
    </rPh>
    <rPh sb="7" eb="8">
      <t>ツクロ</t>
    </rPh>
    <rPh sb="9" eb="10">
      <t>ヒ</t>
    </rPh>
    <phoneticPr fontId="11"/>
  </si>
  <si>
    <t>１両月額</t>
    <rPh sb="1" eb="2">
      <t>リョウ</t>
    </rPh>
    <rPh sb="2" eb="3">
      <t>ツキ</t>
    </rPh>
    <rPh sb="3" eb="4">
      <t>ガク</t>
    </rPh>
    <phoneticPr fontId="11"/>
  </si>
  <si>
    <t>両</t>
    <rPh sb="0" eb="1">
      <t>リョウ</t>
    </rPh>
    <phoneticPr fontId="11"/>
  </si>
  <si>
    <t>　自家修繕費・部品費</t>
    <rPh sb="1" eb="3">
      <t>ジカ</t>
    </rPh>
    <rPh sb="3" eb="6">
      <t>シュウゼンヒ</t>
    </rPh>
    <rPh sb="7" eb="9">
      <t>ブヒン</t>
    </rPh>
    <rPh sb="9" eb="10">
      <t>ヒ</t>
    </rPh>
    <phoneticPr fontId="11"/>
  </si>
  <si>
    <t>　タイヤ・チューブ費</t>
    <rPh sb="9" eb="10">
      <t>ヒ</t>
    </rPh>
    <phoneticPr fontId="11"/>
  </si>
  <si>
    <t>年間</t>
    <rPh sb="0" eb="2">
      <t>ネンカン</t>
    </rPh>
    <phoneticPr fontId="11"/>
  </si>
  <si>
    <t>本使用、（１本</t>
    <rPh sb="0" eb="1">
      <t>ホン</t>
    </rPh>
    <rPh sb="1" eb="3">
      <t>シヨウ</t>
    </rPh>
    <rPh sb="6" eb="7">
      <t>ホン</t>
    </rPh>
    <phoneticPr fontId="11"/>
  </si>
  <si>
    <t>円×</t>
    <rPh sb="0" eb="1">
      <t>エン</t>
    </rPh>
    <phoneticPr fontId="11"/>
  </si>
  <si>
    <t>本）×2/12ヶ月</t>
    <rPh sb="0" eb="1">
      <t>ホン</t>
    </rPh>
    <rPh sb="8" eb="9">
      <t>ゲツ</t>
    </rPh>
    <phoneticPr fontId="11"/>
  </si>
  <si>
    <t>そ の 他 経 費</t>
    <rPh sb="4" eb="5">
      <t>タ</t>
    </rPh>
    <rPh sb="6" eb="7">
      <t>ヘ</t>
    </rPh>
    <rPh sb="8" eb="9">
      <t>ヒ</t>
    </rPh>
    <phoneticPr fontId="11"/>
  </si>
  <si>
    <t>通信費、交通費等</t>
    <rPh sb="0" eb="3">
      <t>ツウシンヒ</t>
    </rPh>
    <rPh sb="4" eb="7">
      <t>コウツウヒ</t>
    </rPh>
    <rPh sb="7" eb="8">
      <t>トウ</t>
    </rPh>
    <phoneticPr fontId="11"/>
  </si>
  <si>
    <t>円×２ヶ月</t>
    <rPh sb="0" eb="1">
      <t>エン</t>
    </rPh>
    <rPh sb="4" eb="5">
      <t>ゲツ</t>
    </rPh>
    <phoneticPr fontId="11"/>
  </si>
  <si>
    <t>運 送 費 合 計</t>
    <rPh sb="0" eb="1">
      <t>ウン</t>
    </rPh>
    <rPh sb="2" eb="3">
      <t>ソウ</t>
    </rPh>
    <rPh sb="4" eb="5">
      <t>ヒ</t>
    </rPh>
    <rPh sb="6" eb="7">
      <t>ゴウ</t>
    </rPh>
    <rPh sb="8" eb="9">
      <t>ケイ</t>
    </rPh>
    <phoneticPr fontId="11"/>
  </si>
  <si>
    <t>人件費、燃料油脂費、修繕費、その他経費の合計</t>
    <rPh sb="0" eb="3">
      <t>ジンケンヒ</t>
    </rPh>
    <rPh sb="4" eb="6">
      <t>ネンリョウ</t>
    </rPh>
    <rPh sb="6" eb="8">
      <t>ユシ</t>
    </rPh>
    <rPh sb="8" eb="9">
      <t>ヒ</t>
    </rPh>
    <rPh sb="10" eb="13">
      <t>シュウゼンヒ</t>
    </rPh>
    <rPh sb="16" eb="17">
      <t>タ</t>
    </rPh>
    <rPh sb="17" eb="19">
      <t>ケイヒ</t>
    </rPh>
    <rPh sb="20" eb="22">
      <t>ゴウケイ</t>
    </rPh>
    <phoneticPr fontId="11"/>
  </si>
  <si>
    <t>　役 員 報 酬</t>
    <rPh sb="1" eb="2">
      <t>ヤク</t>
    </rPh>
    <rPh sb="3" eb="4">
      <t>イン</t>
    </rPh>
    <rPh sb="5" eb="6">
      <t>ホウ</t>
    </rPh>
    <rPh sb="7" eb="8">
      <t>ムク</t>
    </rPh>
    <phoneticPr fontId="11"/>
  </si>
  <si>
    <t>円×２ヶ月</t>
  </si>
  <si>
    <t>事務員</t>
    <rPh sb="0" eb="3">
      <t>ジムイン</t>
    </rPh>
    <phoneticPr fontId="11"/>
  </si>
  <si>
    <t>管</t>
    <rPh sb="0" eb="1">
      <t>カン</t>
    </rPh>
    <phoneticPr fontId="11"/>
  </si>
  <si>
    <t>理</t>
    <rPh sb="0" eb="1">
      <t>リ</t>
    </rPh>
    <phoneticPr fontId="11"/>
  </si>
  <si>
    <t>人</t>
    <rPh sb="0" eb="1">
      <t>ニン</t>
    </rPh>
    <phoneticPr fontId="22"/>
  </si>
  <si>
    <t>経</t>
    <rPh sb="0" eb="1">
      <t>ヘ</t>
    </rPh>
    <phoneticPr fontId="11"/>
  </si>
  <si>
    <t>役員報酬、給与、手当、賞与の１３％を見込む</t>
    <rPh sb="0" eb="2">
      <t>ヤクイン</t>
    </rPh>
    <rPh sb="2" eb="4">
      <t>ホウシュウ</t>
    </rPh>
    <rPh sb="5" eb="7">
      <t>キュウヨ</t>
    </rPh>
    <rPh sb="8" eb="10">
      <t>テアテ</t>
    </rPh>
    <rPh sb="11" eb="13">
      <t>ショウヨ</t>
    </rPh>
    <rPh sb="18" eb="20">
      <t>ミコ</t>
    </rPh>
    <phoneticPr fontId="11"/>
  </si>
  <si>
    <t>役員報酬、給与、手当、賞与の２％を見込む</t>
    <rPh sb="0" eb="2">
      <t>ヤクイン</t>
    </rPh>
    <rPh sb="2" eb="4">
      <t>ホウシュウ</t>
    </rPh>
    <rPh sb="5" eb="7">
      <t>キュウヨ</t>
    </rPh>
    <rPh sb="8" eb="10">
      <t>テアテ</t>
    </rPh>
    <rPh sb="11" eb="13">
      <t>ショウヨ</t>
    </rPh>
    <rPh sb="17" eb="19">
      <t>ミコ</t>
    </rPh>
    <phoneticPr fontId="11"/>
  </si>
  <si>
    <t>光熱費、雑費等</t>
    <rPh sb="0" eb="3">
      <t>コウネツヒ</t>
    </rPh>
    <rPh sb="4" eb="6">
      <t>ザッピ</t>
    </rPh>
    <rPh sb="6" eb="7">
      <t>トウ</t>
    </rPh>
    <phoneticPr fontId="11"/>
  </si>
  <si>
    <t>管 理 経 費 合 計</t>
    <rPh sb="0" eb="1">
      <t>カン</t>
    </rPh>
    <rPh sb="2" eb="3">
      <t>リ</t>
    </rPh>
    <rPh sb="4" eb="5">
      <t>キョウ</t>
    </rPh>
    <rPh sb="6" eb="7">
      <t>ヒ</t>
    </rPh>
    <rPh sb="8" eb="9">
      <t>ゴウ</t>
    </rPh>
    <rPh sb="10" eb="11">
      <t>ケイ</t>
    </rPh>
    <phoneticPr fontId="11"/>
  </si>
  <si>
    <t>人件費、その他経費の合計</t>
    <rPh sb="0" eb="3">
      <t>ジンケンヒ</t>
    </rPh>
    <rPh sb="6" eb="7">
      <t>タ</t>
    </rPh>
    <rPh sb="7" eb="9">
      <t>ケイヒ</t>
    </rPh>
    <rPh sb="10" eb="12">
      <t>ゴウケイ</t>
    </rPh>
    <phoneticPr fontId="11"/>
  </si>
  <si>
    <t>１両当たり
年間走行ｷﾛ</t>
    <rPh sb="1" eb="2">
      <t>リョウ</t>
    </rPh>
    <rPh sb="2" eb="3">
      <t>ア</t>
    </rPh>
    <rPh sb="6" eb="8">
      <t>ネンカン</t>
    </rPh>
    <rPh sb="8" eb="10">
      <t>ソウコウ</t>
    </rPh>
    <phoneticPr fontId="11"/>
  </si>
  <si>
    <t>㍑当たり走行ｷﾛ</t>
    <rPh sb="1" eb="2">
      <t>ア</t>
    </rPh>
    <rPh sb="4" eb="6">
      <t>ソウコウ</t>
    </rPh>
    <phoneticPr fontId="11"/>
  </si>
  <si>
    <t>１両当たり
年間使用量（㍑）</t>
    <rPh sb="6" eb="8">
      <t>ネンカン</t>
    </rPh>
    <rPh sb="8" eb="10">
      <t>シヨウ</t>
    </rPh>
    <rPh sb="10" eb="11">
      <t>リョウ</t>
    </rPh>
    <phoneticPr fontId="11"/>
  </si>
  <si>
    <t>燃料単価</t>
    <rPh sb="0" eb="2">
      <t>ネンリョウ</t>
    </rPh>
    <rPh sb="2" eb="4">
      <t>タンカ</t>
    </rPh>
    <phoneticPr fontId="11"/>
  </si>
  <si>
    <t>車両数</t>
    <rPh sb="0" eb="3">
      <t>シャリョウスウ</t>
    </rPh>
    <phoneticPr fontId="11"/>
  </si>
  <si>
    <t>ｷﾛ</t>
    <phoneticPr fontId="11"/>
  </si>
  <si>
    <t>ｷﾛ</t>
    <phoneticPr fontId="11"/>
  </si>
  <si>
    <t>㍑</t>
    <phoneticPr fontId="11"/>
  </si>
  <si>
    <t>㍑×</t>
    <phoneticPr fontId="11"/>
  </si>
  <si>
    <t>両＝</t>
    <rPh sb="0" eb="1">
      <t>リョウ</t>
    </rPh>
    <phoneticPr fontId="11"/>
  </si>
  <si>
    <t>㍑</t>
    <phoneticPr fontId="11"/>
  </si>
  <si>
    <t>㍑×</t>
    <phoneticPr fontId="11"/>
  </si>
  <si>
    <t>ｷﾛ</t>
    <phoneticPr fontId="11"/>
  </si>
  <si>
    <t>ｷﾛ</t>
    <phoneticPr fontId="11"/>
  </si>
  <si>
    <t>燃料油脂費明細</t>
    <rPh sb="0" eb="2">
      <t>ネンリョウ</t>
    </rPh>
    <rPh sb="2" eb="4">
      <t>ユシ</t>
    </rPh>
    <rPh sb="4" eb="5">
      <t>ヒ</t>
    </rPh>
    <rPh sb="5" eb="7">
      <t>メイサイ</t>
    </rPh>
    <phoneticPr fontId="11"/>
  </si>
  <si>
    <t>　年間燃料費（Ａ）</t>
    <rPh sb="1" eb="3">
      <t>ネンカン</t>
    </rPh>
    <rPh sb="3" eb="6">
      <t>ネンリョウヒ</t>
    </rPh>
    <phoneticPr fontId="11"/>
  </si>
  <si>
    <t>　年間油脂費（油脂費は燃料費の３％として計算）（Ｂ）（Ａ×0.03）</t>
    <rPh sb="1" eb="3">
      <t>ネンカン</t>
    </rPh>
    <rPh sb="3" eb="5">
      <t>ユシ</t>
    </rPh>
    <rPh sb="5" eb="6">
      <t>ヒ</t>
    </rPh>
    <rPh sb="7" eb="9">
      <t>ユシ</t>
    </rPh>
    <rPh sb="9" eb="10">
      <t>ヒ</t>
    </rPh>
    <rPh sb="11" eb="14">
      <t>ネンリョウヒ</t>
    </rPh>
    <rPh sb="20" eb="22">
      <t>ケイサン</t>
    </rPh>
    <phoneticPr fontId="11"/>
  </si>
  <si>
    <t>　年間燃料油脂費（Ｃ）（Ａ＋Ｂ）</t>
    <rPh sb="1" eb="3">
      <t>ネンカン</t>
    </rPh>
    <rPh sb="3" eb="5">
      <t>ネンリョウ</t>
    </rPh>
    <rPh sb="5" eb="7">
      <t>ユシ</t>
    </rPh>
    <rPh sb="7" eb="8">
      <t>ヒ</t>
    </rPh>
    <phoneticPr fontId="11"/>
  </si>
  <si>
    <t>　１ヶ月分の燃料油脂費（Ｄ）（Ｃ／12ヶ月）</t>
    <rPh sb="3" eb="4">
      <t>ゲツ</t>
    </rPh>
    <rPh sb="4" eb="5">
      <t>ブン</t>
    </rPh>
    <rPh sb="6" eb="8">
      <t>ネンリョウ</t>
    </rPh>
    <rPh sb="8" eb="10">
      <t>ユシ</t>
    </rPh>
    <rPh sb="10" eb="11">
      <t>ヒ</t>
    </rPh>
    <phoneticPr fontId="11"/>
  </si>
  <si>
    <t>　２ヶ月分の燃料油脂費（Ｅ）（Ｄ×２）</t>
    <rPh sb="3" eb="4">
      <t>ゲツ</t>
    </rPh>
    <rPh sb="4" eb="5">
      <t>ブン</t>
    </rPh>
    <rPh sb="6" eb="8">
      <t>ネンリョウ</t>
    </rPh>
    <rPh sb="8" eb="10">
      <t>ユシ</t>
    </rPh>
    <rPh sb="10" eb="11">
      <t>ヒ</t>
    </rPh>
    <phoneticPr fontId="11"/>
  </si>
  <si>
    <t>別紙３－４</t>
    <rPh sb="0" eb="2">
      <t>ベッシ</t>
    </rPh>
    <phoneticPr fontId="11"/>
  </si>
  <si>
    <t>品　　　　名</t>
    <rPh sb="0" eb="1">
      <t>シナ</t>
    </rPh>
    <rPh sb="5" eb="6">
      <t>メイ</t>
    </rPh>
    <phoneticPr fontId="11"/>
  </si>
  <si>
    <t>数　量</t>
    <rPh sb="0" eb="1">
      <t>カズ</t>
    </rPh>
    <rPh sb="2" eb="3">
      <t>リョウ</t>
    </rPh>
    <phoneticPr fontId="11"/>
  </si>
  <si>
    <t>単　　価</t>
    <rPh sb="0" eb="1">
      <t>タン</t>
    </rPh>
    <rPh sb="3" eb="4">
      <t>アタイ</t>
    </rPh>
    <phoneticPr fontId="11"/>
  </si>
  <si>
    <t>合　　価</t>
    <rPh sb="0" eb="1">
      <t>ゴウ</t>
    </rPh>
    <rPh sb="3" eb="4">
      <t>アタイ</t>
    </rPh>
    <phoneticPr fontId="11"/>
  </si>
  <si>
    <t>摘　　　　　要</t>
    <rPh sb="0" eb="1">
      <t>チャク</t>
    </rPh>
    <rPh sb="6" eb="7">
      <t>ヨウ</t>
    </rPh>
    <phoneticPr fontId="11"/>
  </si>
  <si>
    <t>ジャッキ</t>
    <phoneticPr fontId="11"/>
  </si>
  <si>
    <t>台</t>
    <rPh sb="0" eb="1">
      <t>ダイ</t>
    </rPh>
    <phoneticPr fontId="11"/>
  </si>
  <si>
    <t>注油器</t>
    <rPh sb="0" eb="1">
      <t>ソソ</t>
    </rPh>
    <rPh sb="1" eb="2">
      <t>アブラ</t>
    </rPh>
    <rPh sb="2" eb="3">
      <t>キ</t>
    </rPh>
    <phoneticPr fontId="11"/>
  </si>
  <si>
    <t>ホイールナットレンチ</t>
    <phoneticPr fontId="11"/>
  </si>
  <si>
    <t>個</t>
    <rPh sb="0" eb="1">
      <t>コ</t>
    </rPh>
    <phoneticPr fontId="11"/>
  </si>
  <si>
    <t>輪止め</t>
    <rPh sb="0" eb="1">
      <t>ワ</t>
    </rPh>
    <rPh sb="1" eb="2">
      <t>ド</t>
    </rPh>
    <phoneticPr fontId="11"/>
  </si>
  <si>
    <t>巻き尺</t>
    <rPh sb="0" eb="1">
      <t>マ</t>
    </rPh>
    <rPh sb="2" eb="3">
      <t>ジャク</t>
    </rPh>
    <phoneticPr fontId="11"/>
  </si>
  <si>
    <t>タイヤゲージ</t>
    <phoneticPr fontId="11"/>
  </si>
  <si>
    <t>点検灯</t>
    <rPh sb="0" eb="2">
      <t>テンケン</t>
    </rPh>
    <rPh sb="2" eb="3">
      <t>トウ</t>
    </rPh>
    <phoneticPr fontId="11"/>
  </si>
  <si>
    <t>スパナ</t>
    <phoneticPr fontId="11"/>
  </si>
  <si>
    <t>機械器具費</t>
    <rPh sb="0" eb="2">
      <t>キカイ</t>
    </rPh>
    <rPh sb="2" eb="4">
      <t>キグ</t>
    </rPh>
    <rPh sb="4" eb="5">
      <t>ヒ</t>
    </rPh>
    <phoneticPr fontId="11"/>
  </si>
  <si>
    <t>ソケットレンチ</t>
    <phoneticPr fontId="11"/>
  </si>
  <si>
    <t>プラグレンチ</t>
    <phoneticPr fontId="11"/>
  </si>
  <si>
    <t>プライヤー</t>
    <phoneticPr fontId="11"/>
  </si>
  <si>
    <t>ペンチ</t>
    <phoneticPr fontId="11"/>
  </si>
  <si>
    <t>ねじ回し</t>
    <rPh sb="2" eb="3">
      <t>マワ</t>
    </rPh>
    <phoneticPr fontId="11"/>
  </si>
  <si>
    <t>運賃メーター器等</t>
    <rPh sb="0" eb="2">
      <t>ウンチン</t>
    </rPh>
    <rPh sb="6" eb="7">
      <t>キ</t>
    </rPh>
    <rPh sb="7" eb="8">
      <t>トウ</t>
    </rPh>
    <phoneticPr fontId="11"/>
  </si>
  <si>
    <t>式</t>
    <rPh sb="0" eb="1">
      <t>シキ</t>
    </rPh>
    <phoneticPr fontId="11"/>
  </si>
  <si>
    <t>無線設備</t>
    <rPh sb="0" eb="2">
      <t>ムセン</t>
    </rPh>
    <rPh sb="2" eb="4">
      <t>セツビ</t>
    </rPh>
    <phoneticPr fontId="11"/>
  </si>
  <si>
    <t>アルコール検知器</t>
    <rPh sb="5" eb="8">
      <t>ケンチキ</t>
    </rPh>
    <phoneticPr fontId="11"/>
  </si>
  <si>
    <t>自動体外式除細動器</t>
    <rPh sb="0" eb="2">
      <t>ジドウ</t>
    </rPh>
    <rPh sb="2" eb="5">
      <t>タイガイシキ</t>
    </rPh>
    <rPh sb="5" eb="8">
      <t>ジョサイドウ</t>
    </rPh>
    <rPh sb="8" eb="9">
      <t>キ</t>
    </rPh>
    <phoneticPr fontId="11"/>
  </si>
  <si>
    <t>小計</t>
    <rPh sb="0" eb="2">
      <t>ショウケイ</t>
    </rPh>
    <phoneticPr fontId="11"/>
  </si>
  <si>
    <t>消費税</t>
    <rPh sb="0" eb="3">
      <t>ショウヒゼイ</t>
    </rPh>
    <phoneticPr fontId="11"/>
  </si>
  <si>
    <t>事務机</t>
    <rPh sb="0" eb="2">
      <t>ジム</t>
    </rPh>
    <rPh sb="2" eb="3">
      <t>ツクエ</t>
    </rPh>
    <phoneticPr fontId="11"/>
  </si>
  <si>
    <t>基</t>
    <rPh sb="0" eb="1">
      <t>キ</t>
    </rPh>
    <phoneticPr fontId="11"/>
  </si>
  <si>
    <t>椅子</t>
  </si>
  <si>
    <t>脚</t>
    <rPh sb="0" eb="1">
      <t>アシ</t>
    </rPh>
    <phoneticPr fontId="11"/>
  </si>
  <si>
    <t>書庫</t>
    <rPh sb="0" eb="2">
      <t>ショコ</t>
    </rPh>
    <phoneticPr fontId="11"/>
  </si>
  <si>
    <t>ロッカー</t>
    <phoneticPr fontId="11"/>
  </si>
  <si>
    <t>金庫</t>
    <rPh sb="0" eb="2">
      <t>キンコ</t>
    </rPh>
    <phoneticPr fontId="11"/>
  </si>
  <si>
    <t>応接セット</t>
  </si>
  <si>
    <t>寝具</t>
  </si>
  <si>
    <t>什器備品費</t>
    <rPh sb="0" eb="2">
      <t>ジュウキ</t>
    </rPh>
    <rPh sb="2" eb="4">
      <t>ビヒン</t>
    </rPh>
    <rPh sb="4" eb="5">
      <t>ヒ</t>
    </rPh>
    <phoneticPr fontId="11"/>
  </si>
  <si>
    <t>電話機</t>
  </si>
  <si>
    <t>ファクシミリ</t>
  </si>
  <si>
    <t>消火器</t>
  </si>
  <si>
    <t>冷暖房器具</t>
  </si>
  <si>
    <t>テレビ</t>
  </si>
  <si>
    <t>黒板</t>
  </si>
  <si>
    <t>機械器具費、什器備品費の合計</t>
    <rPh sb="0" eb="2">
      <t>キカイ</t>
    </rPh>
    <rPh sb="2" eb="4">
      <t>キグ</t>
    </rPh>
    <rPh sb="4" eb="5">
      <t>ヒ</t>
    </rPh>
    <rPh sb="6" eb="8">
      <t>ジュウキ</t>
    </rPh>
    <rPh sb="8" eb="10">
      <t>ビヒン</t>
    </rPh>
    <rPh sb="10" eb="11">
      <t>ヒ</t>
    </rPh>
    <rPh sb="12" eb="14">
      <t>ゴウケイ</t>
    </rPh>
    <phoneticPr fontId="11"/>
  </si>
  <si>
    <t>譲受人における
配置営業所又は減車・休車の別</t>
    <rPh sb="0" eb="3">
      <t>ジョウジュニン</t>
    </rPh>
    <rPh sb="8" eb="10">
      <t>ハイチ</t>
    </rPh>
    <rPh sb="10" eb="13">
      <t>エイギョウショ</t>
    </rPh>
    <rPh sb="13" eb="14">
      <t>マタ</t>
    </rPh>
    <rPh sb="15" eb="17">
      <t>ゲンシャ</t>
    </rPh>
    <rPh sb="18" eb="20">
      <t>キュウシャ</t>
    </rPh>
    <rPh sb="21" eb="22">
      <t>ベツ</t>
    </rPh>
    <phoneticPr fontId="11"/>
  </si>
  <si>
    <t>運転者</t>
    <rPh sb="0" eb="3">
      <t>ウンテンシャ</t>
    </rPh>
    <phoneticPr fontId="11"/>
  </si>
  <si>
    <t>□</t>
    <phoneticPr fontId="5"/>
  </si>
  <si>
    <t>　　イ．定款又は寄附行為及び登記事項証明書（登記簿謄本）</t>
    <phoneticPr fontId="5"/>
  </si>
  <si>
    <t>　　イ．組合契約書の写し</t>
    <phoneticPr fontId="5"/>
  </si>
  <si>
    <t>□</t>
    <phoneticPr fontId="5"/>
  </si>
  <si>
    <t>　　ロ．組合員の資産目録</t>
    <phoneticPr fontId="5"/>
  </si>
  <si>
    <t>□</t>
    <phoneticPr fontId="5"/>
  </si>
  <si>
    <t>　　ハ．組合員の履歴書</t>
    <phoneticPr fontId="5"/>
  </si>
  <si>
    <t>　　イ．資産目録</t>
    <phoneticPr fontId="5"/>
  </si>
  <si>
    <t>□</t>
    <phoneticPr fontId="5"/>
  </si>
  <si>
    <t>　　ロ．戸籍抄本</t>
    <phoneticPr fontId="5"/>
  </si>
  <si>
    <t>□</t>
    <phoneticPr fontId="5"/>
  </si>
  <si>
    <t>一般乗用旅客自動車運送事業の譲渡及び譲受の認可申請書</t>
    <rPh sb="14" eb="16">
      <t>ジョウト</t>
    </rPh>
    <rPh sb="16" eb="17">
      <t>オヨ</t>
    </rPh>
    <rPh sb="18" eb="20">
      <t>ジョウジュ</t>
    </rPh>
    <rPh sb="21" eb="23">
      <t>ニンカ</t>
    </rPh>
    <rPh sb="23" eb="26">
      <t>シンセイショ</t>
    </rPh>
    <phoneticPr fontId="5"/>
  </si>
  <si>
    <t>　この度、下記のとおり一般乗用旅客自動車運送事業を譲渡及び譲受したいので、道路運送法</t>
    <rPh sb="25" eb="27">
      <t>ジョウト</t>
    </rPh>
    <rPh sb="27" eb="28">
      <t>オヨ</t>
    </rPh>
    <rPh sb="29" eb="31">
      <t>ジョウジュ</t>
    </rPh>
    <rPh sb="37" eb="39">
      <t>ドウロ</t>
    </rPh>
    <rPh sb="39" eb="41">
      <t>ウンソウ</t>
    </rPh>
    <rPh sb="41" eb="42">
      <t>ホウ</t>
    </rPh>
    <phoneticPr fontId="5"/>
  </si>
  <si>
    <t>第３６条第１項及び同法施行規則第２２条の規定により、関係書類を添えて申請いたします。</t>
    <rPh sb="0" eb="1">
      <t>ダイ</t>
    </rPh>
    <rPh sb="3" eb="4">
      <t>ジョウ</t>
    </rPh>
    <rPh sb="4" eb="5">
      <t>ダイ</t>
    </rPh>
    <rPh sb="6" eb="7">
      <t>コウ</t>
    </rPh>
    <rPh sb="7" eb="8">
      <t>オヨ</t>
    </rPh>
    <rPh sb="9" eb="11">
      <t>ドウホウ</t>
    </rPh>
    <rPh sb="11" eb="13">
      <t>セコウ</t>
    </rPh>
    <rPh sb="13" eb="15">
      <t>キソク</t>
    </rPh>
    <rPh sb="15" eb="16">
      <t>ダイ</t>
    </rPh>
    <rPh sb="18" eb="19">
      <t>ジョウ</t>
    </rPh>
    <rPh sb="20" eb="22">
      <t>キテイ</t>
    </rPh>
    <rPh sb="26" eb="28">
      <t>カンケイ</t>
    </rPh>
    <rPh sb="28" eb="30">
      <t>ショルイ</t>
    </rPh>
    <rPh sb="31" eb="32">
      <t>ソ</t>
    </rPh>
    <rPh sb="34" eb="36">
      <t>シンセイ</t>
    </rPh>
    <phoneticPr fontId="5"/>
  </si>
  <si>
    <t>３．事業計画　新・旧【別紙１】</t>
    <rPh sb="2" eb="4">
      <t>ジギョウ</t>
    </rPh>
    <rPh sb="4" eb="6">
      <t>ケイカク</t>
    </rPh>
    <rPh sb="7" eb="8">
      <t>シン</t>
    </rPh>
    <rPh sb="9" eb="10">
      <t>キュウ</t>
    </rPh>
    <rPh sb="11" eb="13">
      <t>ベッシ</t>
    </rPh>
    <phoneticPr fontId="5"/>
  </si>
  <si>
    <t>４．事業用自動車の運行管理等の体制を記載した書面</t>
    <phoneticPr fontId="5"/>
  </si>
  <si>
    <t>５．譲受人における所要資金及び事業開始に要する資金の内訳【別紙３】</t>
    <rPh sb="2" eb="5">
      <t>ジョウジュニン</t>
    </rPh>
    <phoneticPr fontId="5"/>
  </si>
  <si>
    <t>６．事業の用に供する施設の概要及び付近の状況を記載した書類</t>
    <phoneticPr fontId="5"/>
  </si>
  <si>
    <t>７．計画する事業用自動車の使用権限を証する書面</t>
    <rPh sb="2" eb="4">
      <t>ケイカク</t>
    </rPh>
    <rPh sb="6" eb="9">
      <t>ジギョウヨウ</t>
    </rPh>
    <rPh sb="9" eb="12">
      <t>ジドウシャ</t>
    </rPh>
    <rPh sb="13" eb="15">
      <t>シヨウ</t>
    </rPh>
    <rPh sb="15" eb="17">
      <t>ケンゲン</t>
    </rPh>
    <rPh sb="18" eb="19">
      <t>ショウ</t>
    </rPh>
    <rPh sb="21" eb="23">
      <t>ショメン</t>
    </rPh>
    <phoneticPr fontId="5"/>
  </si>
  <si>
    <t>８．譲受人が現に一般旅客自動車運送事業を経営する者でないときは、次に掲げる書類</t>
    <rPh sb="2" eb="5">
      <t>ジョウジュニン</t>
    </rPh>
    <rPh sb="6" eb="7">
      <t>ゲン</t>
    </rPh>
    <rPh sb="8" eb="10">
      <t>イッパン</t>
    </rPh>
    <rPh sb="10" eb="12">
      <t>リョカク</t>
    </rPh>
    <rPh sb="12" eb="15">
      <t>ジドウシャ</t>
    </rPh>
    <rPh sb="15" eb="17">
      <t>ウンソウ</t>
    </rPh>
    <rPh sb="17" eb="19">
      <t>ジギョウ</t>
    </rPh>
    <rPh sb="20" eb="22">
      <t>ケイエイ</t>
    </rPh>
    <rPh sb="24" eb="25">
      <t>モノ</t>
    </rPh>
    <rPh sb="34" eb="35">
      <t>カカ</t>
    </rPh>
    <rPh sb="37" eb="39">
      <t>ショルイ</t>
    </rPh>
    <phoneticPr fontId="5"/>
  </si>
  <si>
    <t>①．既存の法人にあっては、</t>
    <phoneticPr fontId="5"/>
  </si>
  <si>
    <t>②．法人を設立しようとするものにあっては、</t>
    <phoneticPr fontId="5"/>
  </si>
  <si>
    <t>③．法人格なき組合にあっては、</t>
    <phoneticPr fontId="5"/>
  </si>
  <si>
    <t>④．個人にあっては、</t>
    <phoneticPr fontId="5"/>
  </si>
  <si>
    <t>９．譲受人における法第７条（欠格事由）各号及び「一般乗用旅客自動車運送事業（１人１車制個人
　　　タクシーを除く。）の事業計画変更認可申請等事案の審査基準について」（平成14年1月21日付け
　　　公示第95号）１．事業計画の変更の認可（２）法令遵守各号のいずれにも該当しない旨を証する
　　　書類【別紙５】</t>
    <rPh sb="2" eb="5">
      <t>ジョウジュニン</t>
    </rPh>
    <rPh sb="21" eb="22">
      <t>オヨ</t>
    </rPh>
    <rPh sb="125" eb="127">
      <t>カクゴウ</t>
    </rPh>
    <phoneticPr fontId="5"/>
  </si>
  <si>
    <t>１０．社会保険加入義務者が社会保険等に加入する計画があることを証する書面
　　※（健康保険・厚生年金保険）新規適用届及び労働保険・保険関係成立届の写し又は宣誓書【別紙６】</t>
    <rPh sb="3" eb="5">
      <t>シャカイ</t>
    </rPh>
    <rPh sb="5" eb="7">
      <t>ホケン</t>
    </rPh>
    <rPh sb="7" eb="9">
      <t>カニュウ</t>
    </rPh>
    <rPh sb="9" eb="12">
      <t>ギムシャ</t>
    </rPh>
    <rPh sb="13" eb="15">
      <t>シャカイ</t>
    </rPh>
    <rPh sb="15" eb="17">
      <t>ホケン</t>
    </rPh>
    <rPh sb="17" eb="18">
      <t>ナド</t>
    </rPh>
    <rPh sb="19" eb="21">
      <t>カニュウ</t>
    </rPh>
    <rPh sb="23" eb="25">
      <t>ケイカク</t>
    </rPh>
    <rPh sb="31" eb="32">
      <t>ショウ</t>
    </rPh>
    <rPh sb="34" eb="36">
      <t>ショメン</t>
    </rPh>
    <rPh sb="41" eb="43">
      <t>ケンコウ</t>
    </rPh>
    <rPh sb="43" eb="45">
      <t>ホケン</t>
    </rPh>
    <rPh sb="46" eb="48">
      <t>コウセイ</t>
    </rPh>
    <rPh sb="48" eb="50">
      <t>ネンキン</t>
    </rPh>
    <rPh sb="50" eb="52">
      <t>ホケン</t>
    </rPh>
    <rPh sb="53" eb="55">
      <t>シンキ</t>
    </rPh>
    <rPh sb="55" eb="57">
      <t>テキヨウ</t>
    </rPh>
    <rPh sb="57" eb="58">
      <t>トド</t>
    </rPh>
    <rPh sb="58" eb="59">
      <t>オヨ</t>
    </rPh>
    <rPh sb="60" eb="62">
      <t>ロウドウ</t>
    </rPh>
    <rPh sb="62" eb="64">
      <t>ホケン</t>
    </rPh>
    <rPh sb="65" eb="67">
      <t>ホケン</t>
    </rPh>
    <rPh sb="67" eb="69">
      <t>カンケイ</t>
    </rPh>
    <rPh sb="69" eb="71">
      <t>セイリツ</t>
    </rPh>
    <rPh sb="71" eb="72">
      <t>トド</t>
    </rPh>
    <rPh sb="73" eb="74">
      <t>ウツ</t>
    </rPh>
    <rPh sb="75" eb="76">
      <t>マタ</t>
    </rPh>
    <rPh sb="77" eb="80">
      <t>センセイショ</t>
    </rPh>
    <rPh sb="81" eb="83">
      <t>ベッシ</t>
    </rPh>
    <phoneticPr fontId="5"/>
  </si>
  <si>
    <t>１１．旅客自動車運送事業者が事業用自動車の運行により生じた旅客その他の者の生命、身体又は財産
　　 の損害を賠償するために講じておくべき措置の基準を定める告示（平成17年国土交通省告示第503号）
　　 で定める基準に適合する任意保険又は共済の見積書等の写し</t>
    <rPh sb="3" eb="5">
      <t>リョカク</t>
    </rPh>
    <rPh sb="5" eb="8">
      <t>ジドウシャ</t>
    </rPh>
    <rPh sb="8" eb="10">
      <t>ウンソウ</t>
    </rPh>
    <rPh sb="10" eb="13">
      <t>ジギョウシャ</t>
    </rPh>
    <rPh sb="14" eb="17">
      <t>ジギョウヨウ</t>
    </rPh>
    <rPh sb="17" eb="20">
      <t>ジドウシャ</t>
    </rPh>
    <rPh sb="21" eb="23">
      <t>ウンコウ</t>
    </rPh>
    <rPh sb="26" eb="27">
      <t>ショウ</t>
    </rPh>
    <rPh sb="29" eb="31">
      <t>リョカク</t>
    </rPh>
    <rPh sb="33" eb="34">
      <t>タ</t>
    </rPh>
    <rPh sb="35" eb="36">
      <t>モノ</t>
    </rPh>
    <rPh sb="37" eb="39">
      <t>セイメイ</t>
    </rPh>
    <rPh sb="40" eb="42">
      <t>シンタイ</t>
    </rPh>
    <rPh sb="42" eb="43">
      <t>マタ</t>
    </rPh>
    <rPh sb="44" eb="46">
      <t>ザイサン</t>
    </rPh>
    <rPh sb="54" eb="56">
      <t>バイショウ</t>
    </rPh>
    <rPh sb="61" eb="62">
      <t>コウ</t>
    </rPh>
    <rPh sb="68" eb="70">
      <t>ソチ</t>
    </rPh>
    <rPh sb="71" eb="73">
      <t>キジュン</t>
    </rPh>
    <rPh sb="74" eb="75">
      <t>サダ</t>
    </rPh>
    <rPh sb="77" eb="79">
      <t>コクジ</t>
    </rPh>
    <rPh sb="80" eb="82">
      <t>ヘイセイ</t>
    </rPh>
    <rPh sb="127" eb="128">
      <t>ウツ</t>
    </rPh>
    <phoneticPr fontId="5"/>
  </si>
  <si>
    <t>３．１～１１のうち、添付した書類について確認の上、□欄にチェックを入れて下さい。</t>
    <phoneticPr fontId="5"/>
  </si>
  <si>
    <t>２．目次の①から④については、該当する項目の書類を添付して下さい。</t>
    <phoneticPr fontId="5"/>
  </si>
  <si>
    <t>２．主たる事務所及び営業所の名称及び位置</t>
    <rPh sb="2" eb="3">
      <t>シュ</t>
    </rPh>
    <rPh sb="5" eb="8">
      <t>ジムショ</t>
    </rPh>
    <rPh sb="8" eb="9">
      <t>オヨ</t>
    </rPh>
    <rPh sb="10" eb="13">
      <t>エイギョウショ</t>
    </rPh>
    <rPh sb="14" eb="16">
      <t>メイショウ</t>
    </rPh>
    <rPh sb="16" eb="17">
      <t>オヨ</t>
    </rPh>
    <rPh sb="18" eb="20">
      <t>イチ</t>
    </rPh>
    <phoneticPr fontId="11"/>
  </si>
  <si>
    <t>㎡</t>
    <phoneticPr fontId="11"/>
  </si>
  <si>
    <r>
      <t>確保人員　</t>
    </r>
    <r>
      <rPr>
        <u/>
        <sz val="11"/>
        <rFont val="ＭＳ Ｐゴシック"/>
        <family val="3"/>
        <charset val="128"/>
      </rPr>
      <t>　　　　名</t>
    </r>
    <r>
      <rPr>
        <sz val="11"/>
        <rFont val="ＭＳ Ｐゴシック"/>
        <family val="3"/>
        <charset val="128"/>
      </rPr>
      <t>　　確保予定人員　</t>
    </r>
    <r>
      <rPr>
        <u/>
        <sz val="11"/>
        <rFont val="ＭＳ Ｐゴシック"/>
        <family val="3"/>
        <charset val="128"/>
      </rPr>
      <t>　　　　名</t>
    </r>
    <r>
      <rPr>
        <sz val="11"/>
        <rFont val="ＭＳ Ｐゴシック"/>
        <family val="3"/>
        <charset val="128"/>
      </rPr>
      <t>　　　</t>
    </r>
    <r>
      <rPr>
        <b/>
        <sz val="11"/>
        <rFont val="ＭＳ Ｐゴシック"/>
        <family val="3"/>
        <charset val="128"/>
      </rPr>
      <t>運転者数合計　</t>
    </r>
    <r>
      <rPr>
        <b/>
        <u/>
        <sz val="11"/>
        <rFont val="ＭＳ Ｐゴシック"/>
        <family val="3"/>
        <charset val="128"/>
      </rPr>
      <t>　　　　名</t>
    </r>
    <rPh sb="0" eb="2">
      <t>カクホ</t>
    </rPh>
    <rPh sb="2" eb="4">
      <t>ジンイン</t>
    </rPh>
    <rPh sb="9" eb="10">
      <t>メイ</t>
    </rPh>
    <rPh sb="12" eb="14">
      <t>カクホ</t>
    </rPh>
    <rPh sb="14" eb="16">
      <t>ヨテイ</t>
    </rPh>
    <rPh sb="16" eb="18">
      <t>ジンイン</t>
    </rPh>
    <rPh sb="23" eb="24">
      <t>メイ</t>
    </rPh>
    <rPh sb="27" eb="30">
      <t>ウンテンシャ</t>
    </rPh>
    <rPh sb="30" eb="31">
      <t>スウ</t>
    </rPh>
    <rPh sb="31" eb="33">
      <t>ゴウケイ</t>
    </rPh>
    <rPh sb="38" eb="39">
      <t>メイ</t>
    </rPh>
    <phoneticPr fontId="5"/>
  </si>
  <si>
    <t>〔一　　括〕　現金　　　　　　　円、未払金　　　　　　円</t>
    <rPh sb="1" eb="2">
      <t>１</t>
    </rPh>
    <rPh sb="4" eb="5">
      <t>クク</t>
    </rPh>
    <rPh sb="7" eb="9">
      <t>ゲンキン</t>
    </rPh>
    <rPh sb="16" eb="17">
      <t>エン</t>
    </rPh>
    <rPh sb="18" eb="21">
      <t>ミハライキン</t>
    </rPh>
    <rPh sb="27" eb="28">
      <t>エン</t>
    </rPh>
    <phoneticPr fontId="11"/>
  </si>
  <si>
    <t>（１年分）　　　　円×　　　両</t>
    <rPh sb="2" eb="4">
      <t>ネンブン</t>
    </rPh>
    <rPh sb="9" eb="10">
      <t>エン</t>
    </rPh>
    <rPh sb="14" eb="15">
      <t>リョウ</t>
    </rPh>
    <phoneticPr fontId="11"/>
  </si>
  <si>
    <t>（１年分）　　　　円×　　　両
〔対人　　　　　・対物　　　　　　〕</t>
    <rPh sb="9" eb="10">
      <t>エン</t>
    </rPh>
    <rPh sb="14" eb="15">
      <t>リョウ</t>
    </rPh>
    <rPh sb="17" eb="19">
      <t>タイジン</t>
    </rPh>
    <rPh sb="25" eb="27">
      <t>タイブツ</t>
    </rPh>
    <phoneticPr fontId="11"/>
  </si>
  <si>
    <t>（１年分）　　　　　円×　　　両</t>
    <rPh sb="10" eb="11">
      <t>エン</t>
    </rPh>
    <rPh sb="15" eb="16">
      <t>リョウ</t>
    </rPh>
    <phoneticPr fontId="11"/>
  </si>
  <si>
    <t>（全額）　　　　　円×　　　両</t>
    <rPh sb="1" eb="3">
      <t>ゼンガク</t>
    </rPh>
    <rPh sb="9" eb="10">
      <t>エン</t>
    </rPh>
    <rPh sb="14" eb="15">
      <t>リョウ</t>
    </rPh>
    <phoneticPr fontId="11"/>
  </si>
  <si>
    <t>（全額）　　　　　　　等</t>
    <rPh sb="1" eb="3">
      <t>ゼンガク</t>
    </rPh>
    <rPh sb="11" eb="12">
      <t>ナド</t>
    </rPh>
    <phoneticPr fontId="11"/>
  </si>
  <si>
    <t>　　イ．譲受人の管理運営体制図【別紙２】</t>
    <rPh sb="4" eb="7">
      <t>ジョウジュニン</t>
    </rPh>
    <rPh sb="8" eb="10">
      <t>カンリ</t>
    </rPh>
    <rPh sb="10" eb="12">
      <t>ウンエイ</t>
    </rPh>
    <rPh sb="12" eb="14">
      <t>タイセイ</t>
    </rPh>
    <rPh sb="14" eb="15">
      <t>ズ</t>
    </rPh>
    <phoneticPr fontId="5"/>
  </si>
  <si>
    <t>普通</t>
    <rPh sb="0" eb="2">
      <t>フツウ</t>
    </rPh>
    <phoneticPr fontId="5"/>
  </si>
  <si>
    <t>令和　　　年　　　月　　　日</t>
    <rPh sb="0" eb="2">
      <t>レイワ</t>
    </rPh>
    <phoneticPr fontId="5"/>
  </si>
  <si>
    <t>２．一般乗用旅客自動車運送事業（１人１車制個人タクシーを除く。）の許可申請事案及び
　事業計画変更認可申請事案等の審査基準について（平成２９年９月１日付け公示第３８
　号）の１．（１０）法令遵守で規定される事項のいずれにも抵触しません。</t>
    <rPh sb="2" eb="4">
      <t>イッパン</t>
    </rPh>
    <rPh sb="4" eb="6">
      <t>ジョウヨウ</t>
    </rPh>
    <rPh sb="6" eb="8">
      <t>リョカク</t>
    </rPh>
    <rPh sb="8" eb="11">
      <t>ジドウシャ</t>
    </rPh>
    <rPh sb="11" eb="13">
      <t>ウンソウ</t>
    </rPh>
    <rPh sb="13" eb="15">
      <t>ジギョウ</t>
    </rPh>
    <rPh sb="16" eb="18">
      <t>ヒトリ</t>
    </rPh>
    <rPh sb="19" eb="20">
      <t>クルマ</t>
    </rPh>
    <rPh sb="20" eb="21">
      <t>セイ</t>
    </rPh>
    <rPh sb="21" eb="23">
      <t>コジン</t>
    </rPh>
    <rPh sb="28" eb="29">
      <t>ノゾ</t>
    </rPh>
    <rPh sb="33" eb="35">
      <t>キョカ</t>
    </rPh>
    <rPh sb="35" eb="37">
      <t>シンセイ</t>
    </rPh>
    <rPh sb="37" eb="39">
      <t>ジアン</t>
    </rPh>
    <rPh sb="39" eb="40">
      <t>オヨ</t>
    </rPh>
    <rPh sb="43" eb="45">
      <t>ジギョウ</t>
    </rPh>
    <rPh sb="45" eb="47">
      <t>ケイカク</t>
    </rPh>
    <rPh sb="47" eb="49">
      <t>ヘンコウ</t>
    </rPh>
    <rPh sb="49" eb="51">
      <t>ニンカ</t>
    </rPh>
    <rPh sb="51" eb="53">
      <t>シンセイ</t>
    </rPh>
    <rPh sb="53" eb="55">
      <t>ジアン</t>
    </rPh>
    <rPh sb="55" eb="56">
      <t>トウ</t>
    </rPh>
    <rPh sb="57" eb="59">
      <t>シンサ</t>
    </rPh>
    <rPh sb="59" eb="61">
      <t>キジュン</t>
    </rPh>
    <rPh sb="93" eb="95">
      <t>ホウレイ</t>
    </rPh>
    <rPh sb="95" eb="97">
      <t>ジュンシュ</t>
    </rPh>
    <rPh sb="98" eb="100">
      <t>キテイ</t>
    </rPh>
    <rPh sb="103" eb="105">
      <t>ジコウ</t>
    </rPh>
    <rPh sb="111" eb="113">
      <t>テイショク</t>
    </rPh>
    <phoneticPr fontId="5"/>
  </si>
  <si>
    <t>２．一般乗用旅客自動車運送事業（１人１車制個人タクシーを除く。）の許可申請事案及び
　事業計画変更認可申請事案等の審査基準について（平成２９年９月１日付け公示第３８
　号）の１．（１２）適用等③で規定する社会保険等加入義務者が社会保険等に加入するこ
　とを宣誓します。</t>
    <rPh sb="93" eb="95">
      <t>テキヨウ</t>
    </rPh>
    <rPh sb="95" eb="96">
      <t>トウ</t>
    </rPh>
    <rPh sb="102" eb="104">
      <t>シャカイ</t>
    </rPh>
    <rPh sb="104" eb="106">
      <t>ホケン</t>
    </rPh>
    <rPh sb="106" eb="107">
      <t>トウ</t>
    </rPh>
    <rPh sb="107" eb="109">
      <t>カニュウ</t>
    </rPh>
    <rPh sb="109" eb="112">
      <t>ギムシャ</t>
    </rPh>
    <rPh sb="113" eb="115">
      <t>シャカイ</t>
    </rPh>
    <rPh sb="115" eb="117">
      <t>ホケン</t>
    </rPh>
    <rPh sb="117" eb="118">
      <t>トウ</t>
    </rPh>
    <rPh sb="119" eb="121">
      <t>カニュウ</t>
    </rPh>
    <rPh sb="128" eb="130">
      <t>センセイ</t>
    </rPh>
    <phoneticPr fontId="5"/>
  </si>
  <si>
    <t>環境性能割</t>
    <rPh sb="0" eb="2">
      <t>カンキョウ</t>
    </rPh>
    <rPh sb="2" eb="4">
      <t>セイノウ</t>
    </rPh>
    <rPh sb="4" eb="5">
      <t>ワリ</t>
    </rPh>
    <phoneticPr fontId="11"/>
  </si>
  <si>
    <t>　道路運送法第５条第１項第３号に規定する事業計画のうち営業所・自動車車庫・仮眠又は睡眠のための施設については、建築基準法（昭和25年法律第201号）、都市計画法（昭和43年法律第100号）、消防法（昭和23年法律第186号）、農地法（昭和27年法律第229号）等の関係法令に抵触しないことを宣誓致します。</t>
    <phoneticPr fontId="5"/>
  </si>
  <si>
    <t>（　)</t>
    <phoneticPr fontId="11"/>
  </si>
  <si>
    <t>（　）</t>
    <phoneticPr fontId="11"/>
  </si>
  <si>
    <t>（累計）</t>
    <rPh sb="1" eb="3">
      <t>ルイケイ</t>
    </rPh>
    <phoneticPr fontId="11"/>
  </si>
  <si>
    <t>運転時間</t>
    <rPh sb="0" eb="2">
      <t>ウンテン</t>
    </rPh>
    <rPh sb="2" eb="4">
      <t>ジカン</t>
    </rPh>
    <phoneticPr fontId="11"/>
  </si>
  <si>
    <t>拘束時間</t>
    <rPh sb="0" eb="2">
      <t>コウソク</t>
    </rPh>
    <rPh sb="2" eb="4">
      <t>ジカン</t>
    </rPh>
    <phoneticPr fontId="11"/>
  </si>
  <si>
    <t>勤務形態</t>
    <rPh sb="0" eb="2">
      <t>キンム</t>
    </rPh>
    <rPh sb="2" eb="4">
      <t>ケイタイ</t>
    </rPh>
    <phoneticPr fontId="11"/>
  </si>
  <si>
    <t>東北　次郎</t>
    <rPh sb="0" eb="2">
      <t>トウホク</t>
    </rPh>
    <rPh sb="3" eb="5">
      <t>ジロウ</t>
    </rPh>
    <phoneticPr fontId="22"/>
  </si>
  <si>
    <t>①</t>
  </si>
  <si>
    <t>①</t>
    <phoneticPr fontId="22"/>
  </si>
  <si>
    <t>運輸　太郎</t>
    <rPh sb="0" eb="2">
      <t>ウンユ</t>
    </rPh>
    <rPh sb="3" eb="5">
      <t>タロウ</t>
    </rPh>
    <phoneticPr fontId="22"/>
  </si>
  <si>
    <t>合　計</t>
    <rPh sb="0" eb="1">
      <t>ゴウ</t>
    </rPh>
    <rPh sb="2" eb="3">
      <t>ケイ</t>
    </rPh>
    <phoneticPr fontId="11"/>
  </si>
  <si>
    <t>水</t>
    <rPh sb="0" eb="1">
      <t>スイ</t>
    </rPh>
    <phoneticPr fontId="11"/>
  </si>
  <si>
    <t>火</t>
  </si>
  <si>
    <t>月</t>
  </si>
  <si>
    <t>日</t>
  </si>
  <si>
    <t>土</t>
  </si>
  <si>
    <t>金</t>
  </si>
  <si>
    <t>木</t>
  </si>
  <si>
    <t>水</t>
  </si>
  <si>
    <t>火</t>
    <rPh sb="0" eb="1">
      <t>カ</t>
    </rPh>
    <phoneticPr fontId="11"/>
  </si>
  <si>
    <t>月</t>
    <rPh sb="0" eb="1">
      <t>ツキ</t>
    </rPh>
    <phoneticPr fontId="11"/>
  </si>
  <si>
    <t>項目</t>
    <rPh sb="0" eb="2">
      <t>コウモク</t>
    </rPh>
    <phoneticPr fontId="11"/>
  </si>
  <si>
    <t>氏　名</t>
    <rPh sb="0" eb="1">
      <t>シ</t>
    </rPh>
    <rPh sb="2" eb="3">
      <t>メイ</t>
    </rPh>
    <phoneticPr fontId="11"/>
  </si>
  <si>
    <t>日</t>
    <rPh sb="0" eb="1">
      <t>ヒ</t>
    </rPh>
    <phoneticPr fontId="11"/>
  </si>
  <si>
    <t>運転時間</t>
    <rPh sb="0" eb="2">
      <t>ウンテン</t>
    </rPh>
    <rPh sb="2" eb="4">
      <t>ジカン</t>
    </rPh>
    <phoneticPr fontId="22"/>
  </si>
  <si>
    <t>11:00~15:00の間</t>
    <rPh sb="12" eb="13">
      <t>アイダ</t>
    </rPh>
    <phoneticPr fontId="22"/>
  </si>
  <si>
    <t>休憩時間</t>
    <rPh sb="0" eb="2">
      <t>キュウケイ</t>
    </rPh>
    <rPh sb="2" eb="4">
      <t>ジカン</t>
    </rPh>
    <phoneticPr fontId="11"/>
  </si>
  <si>
    <t>8:00~17:00</t>
    <phoneticPr fontId="22"/>
  </si>
  <si>
    <t>乗　　務　　割　　表</t>
    <rPh sb="0" eb="1">
      <t>ジョウ</t>
    </rPh>
    <rPh sb="3" eb="4">
      <t>ツトム</t>
    </rPh>
    <rPh sb="6" eb="7">
      <t>ワリ</t>
    </rPh>
    <rPh sb="9" eb="10">
      <t>ヒョウ</t>
    </rPh>
    <phoneticPr fontId="11"/>
  </si>
  <si>
    <t>⑤</t>
    <phoneticPr fontId="11"/>
  </si>
  <si>
    <t>④</t>
    <phoneticPr fontId="22"/>
  </si>
  <si>
    <t>③</t>
    <phoneticPr fontId="11"/>
  </si>
  <si>
    <t>②</t>
    <phoneticPr fontId="11"/>
  </si>
  <si>
    <t>①</t>
    <phoneticPr fontId="11"/>
  </si>
  <si>
    <t>記載例</t>
    <rPh sb="0" eb="2">
      <t>キサイ</t>
    </rPh>
    <rPh sb="2" eb="3">
      <t>レイ</t>
    </rPh>
    <phoneticPr fontId="11"/>
  </si>
  <si>
    <t>様式例</t>
    <rPh sb="0" eb="2">
      <t>ヨウシキ</t>
    </rPh>
    <rPh sb="2" eb="3">
      <t>レイ</t>
    </rPh>
    <phoneticPr fontId="11"/>
  </si>
  <si>
    <t>　　ニ．車庫前面道路が車両制限令に抵触しない旨の宣誓書【別紙４－２】（前面道路が国道の場合は不要）</t>
    <phoneticPr fontId="5"/>
  </si>
  <si>
    <t>【別紙４-２】</t>
    <phoneticPr fontId="5"/>
  </si>
  <si>
    <t>【道路概要】　</t>
    <rPh sb="1" eb="3">
      <t>ドウロ</t>
    </rPh>
    <rPh sb="3" eb="5">
      <t>ガイヨウ</t>
    </rPh>
    <phoneticPr fontId="5"/>
  </si>
  <si>
    <t>路　線　名　　</t>
    <rPh sb="0" eb="1">
      <t>ミチ</t>
    </rPh>
    <rPh sb="2" eb="3">
      <t>セン</t>
    </rPh>
    <rPh sb="4" eb="5">
      <t>ナ</t>
    </rPh>
    <phoneticPr fontId="5"/>
  </si>
  <si>
    <r>
      <rPr>
        <sz val="11"/>
        <rFont val="ＭＳ Ｐゴシック"/>
        <family val="3"/>
        <charset val="128"/>
      </rPr>
      <t>：</t>
    </r>
    <r>
      <rPr>
        <u/>
        <sz val="11"/>
        <rFont val="ＭＳ Ｐゴシック"/>
        <family val="3"/>
        <charset val="128"/>
      </rPr>
      <t>　　道　　　　号（　　　　　線）</t>
    </r>
    <rPh sb="3" eb="4">
      <t>ドウ</t>
    </rPh>
    <rPh sb="8" eb="9">
      <t>ゴウ</t>
    </rPh>
    <rPh sb="15" eb="16">
      <t>セン</t>
    </rPh>
    <phoneticPr fontId="5"/>
  </si>
  <si>
    <t>車道幅員</t>
    <rPh sb="0" eb="2">
      <t>シャドウ</t>
    </rPh>
    <rPh sb="2" eb="4">
      <t>フクイン</t>
    </rPh>
    <phoneticPr fontId="5"/>
  </si>
  <si>
    <r>
      <t>：</t>
    </r>
    <r>
      <rPr>
        <u/>
        <sz val="11"/>
        <rFont val="ＭＳ Ｐゴシック"/>
        <family val="3"/>
        <charset val="128"/>
      </rPr>
      <t>　　　　　　　m</t>
    </r>
    <phoneticPr fontId="5"/>
  </si>
  <si>
    <t>　「法人タクシー事業の許可申請事案及び事業計画変更認可申請事案等の基準について」</t>
    <rPh sb="2" eb="4">
      <t>ホウジン</t>
    </rPh>
    <rPh sb="8" eb="10">
      <t>ジギョウ</t>
    </rPh>
    <rPh sb="17" eb="18">
      <t>オヨ</t>
    </rPh>
    <rPh sb="19" eb="20">
      <t>コト</t>
    </rPh>
    <phoneticPr fontId="5"/>
  </si>
  <si>
    <t>（平成２９年９月１日制定公示第３８号）の１．（５）自動車車庫⑧について、前面道路が車両</t>
    <rPh sb="10" eb="12">
      <t>セイテイ</t>
    </rPh>
    <rPh sb="12" eb="14">
      <t>コウジ</t>
    </rPh>
    <rPh sb="25" eb="28">
      <t>ジドウシャ</t>
    </rPh>
    <rPh sb="28" eb="30">
      <t>シャコ</t>
    </rPh>
    <rPh sb="41" eb="43">
      <t>シャリョウ</t>
    </rPh>
    <phoneticPr fontId="5"/>
  </si>
  <si>
    <t>制限令（昭和３６年政令第２６５号）の規定に抵触しないこと及び前面道路の概要については</t>
    <rPh sb="28" eb="29">
      <t>オヨ</t>
    </rPh>
    <rPh sb="30" eb="34">
      <t>ゼンメンドウロ</t>
    </rPh>
    <rPh sb="35" eb="37">
      <t>ガイヨウ</t>
    </rPh>
    <phoneticPr fontId="5"/>
  </si>
  <si>
    <t>以下のとおりで相違ない旨宣誓します。</t>
    <phoneticPr fontId="5"/>
  </si>
  <si>
    <t>４．自動車車庫の名称及び位置並びに収容能力</t>
    <rPh sb="2" eb="5">
      <t>ジドウシャ</t>
    </rPh>
    <rPh sb="5" eb="7">
      <t>シャコ</t>
    </rPh>
    <rPh sb="8" eb="10">
      <t>メイショウ</t>
    </rPh>
    <rPh sb="10" eb="11">
      <t>オヨ</t>
    </rPh>
    <rPh sb="12" eb="14">
      <t>イチ</t>
    </rPh>
    <rPh sb="14" eb="15">
      <t>ナラ</t>
    </rPh>
    <rPh sb="17" eb="19">
      <t>シュウヨウ</t>
    </rPh>
    <rPh sb="19" eb="21">
      <t>ノウリョク</t>
    </rPh>
    <phoneticPr fontId="11"/>
  </si>
  <si>
    <t>５．事業用自動車の乗務員の休憩、仮眠又は睡眠のための施設の位置及び面積</t>
    <rPh sb="2" eb="5">
      <t>ジギョウヨウ</t>
    </rPh>
    <rPh sb="5" eb="8">
      <t>ジドウシャ</t>
    </rPh>
    <rPh sb="9" eb="12">
      <t>ジョウムイン</t>
    </rPh>
    <rPh sb="13" eb="15">
      <t>キュウケイ</t>
    </rPh>
    <rPh sb="16" eb="18">
      <t>カミン</t>
    </rPh>
    <rPh sb="18" eb="19">
      <t>マタ</t>
    </rPh>
    <rPh sb="20" eb="22">
      <t>スイミン</t>
    </rPh>
    <rPh sb="26" eb="28">
      <t>シセツ</t>
    </rPh>
    <rPh sb="29" eb="31">
      <t>イチ</t>
    </rPh>
    <rPh sb="31" eb="32">
      <t>オヨ</t>
    </rPh>
    <rPh sb="33" eb="35">
      <t>メンセキ</t>
    </rPh>
    <phoneticPr fontId="11"/>
  </si>
  <si>
    <t>＊種別は、一般車両（一般の需要に応じることができる事業用自動車）及び特殊車両（一般車両以外の事業用自動車）及び運賃適用車種区分の別とする。
＊上記表の括弧書きは特定地域における一般乗用旅客自動車運送事業の適正化及び活性化に関する特別措置法第１１条第５項の規定に基づく特定事業計画による休車。
＊事業用自動車の明細は【別紙１－２】のとおり。</t>
    <rPh sb="1" eb="3">
      <t>シュベツ</t>
    </rPh>
    <rPh sb="5" eb="7">
      <t>イッパン</t>
    </rPh>
    <rPh sb="7" eb="9">
      <t>シャリョウ</t>
    </rPh>
    <rPh sb="10" eb="12">
      <t>イッパン</t>
    </rPh>
    <rPh sb="13" eb="15">
      <t>ジュヨウ</t>
    </rPh>
    <rPh sb="16" eb="17">
      <t>オウ</t>
    </rPh>
    <rPh sb="25" eb="28">
      <t>ジギョウヨウ</t>
    </rPh>
    <rPh sb="28" eb="31">
      <t>ジドウシャ</t>
    </rPh>
    <rPh sb="32" eb="33">
      <t>オヨ</t>
    </rPh>
    <rPh sb="34" eb="36">
      <t>トクシュ</t>
    </rPh>
    <rPh sb="36" eb="38">
      <t>シャリョウ</t>
    </rPh>
    <rPh sb="39" eb="41">
      <t>イッパン</t>
    </rPh>
    <rPh sb="41" eb="43">
      <t>シャリョウ</t>
    </rPh>
    <rPh sb="43" eb="45">
      <t>イガイ</t>
    </rPh>
    <rPh sb="46" eb="49">
      <t>ジギョウヨウ</t>
    </rPh>
    <rPh sb="49" eb="52">
      <t>ジドウシャ</t>
    </rPh>
    <rPh sb="53" eb="54">
      <t>オヨ</t>
    </rPh>
    <rPh sb="55" eb="57">
      <t>ウンチン</t>
    </rPh>
    <rPh sb="57" eb="59">
      <t>テキヨウ</t>
    </rPh>
    <rPh sb="59" eb="61">
      <t>シャシュ</t>
    </rPh>
    <rPh sb="61" eb="63">
      <t>クブン</t>
    </rPh>
    <rPh sb="64" eb="65">
      <t>ベツ</t>
    </rPh>
    <rPh sb="71" eb="73">
      <t>ジョウキ</t>
    </rPh>
    <rPh sb="73" eb="74">
      <t>ヒョウ</t>
    </rPh>
    <rPh sb="75" eb="78">
      <t>カッコガ</t>
    </rPh>
    <rPh sb="80" eb="82">
      <t>トクテイ</t>
    </rPh>
    <rPh sb="82" eb="84">
      <t>チイキ</t>
    </rPh>
    <rPh sb="88" eb="101">
      <t>イッパンジョウヨウリョカクジドウシャウンソウジギョウ</t>
    </rPh>
    <rPh sb="102" eb="105">
      <t>テキセイカ</t>
    </rPh>
    <rPh sb="105" eb="106">
      <t>オヨ</t>
    </rPh>
    <rPh sb="107" eb="110">
      <t>カッセイカ</t>
    </rPh>
    <rPh sb="111" eb="112">
      <t>カン</t>
    </rPh>
    <rPh sb="114" eb="116">
      <t>トクベツ</t>
    </rPh>
    <rPh sb="116" eb="119">
      <t>ソチホウ</t>
    </rPh>
    <rPh sb="119" eb="120">
      <t>ダイ</t>
    </rPh>
    <rPh sb="122" eb="123">
      <t>ジョウ</t>
    </rPh>
    <rPh sb="123" eb="124">
      <t>ダイ</t>
    </rPh>
    <rPh sb="125" eb="126">
      <t>コウ</t>
    </rPh>
    <rPh sb="127" eb="129">
      <t>キテイ</t>
    </rPh>
    <rPh sb="130" eb="131">
      <t>モト</t>
    </rPh>
    <rPh sb="133" eb="135">
      <t>トクテイ</t>
    </rPh>
    <rPh sb="135" eb="137">
      <t>ジギョウ</t>
    </rPh>
    <rPh sb="137" eb="139">
      <t>ケイカク</t>
    </rPh>
    <rPh sb="142" eb="144">
      <t>キュウシャ</t>
    </rPh>
    <rPh sb="147" eb="150">
      <t>ジギョウヨウ</t>
    </rPh>
    <rPh sb="150" eb="153">
      <t>ジドウシャ</t>
    </rPh>
    <rPh sb="154" eb="156">
      <t>メイサイ</t>
    </rPh>
    <rPh sb="158" eb="160">
      <t>ベッシ</t>
    </rPh>
    <phoneticPr fontId="5"/>
  </si>
  <si>
    <t>備　　考</t>
    <rPh sb="0" eb="1">
      <t>ソナエ</t>
    </rPh>
    <rPh sb="3" eb="4">
      <t>コウ</t>
    </rPh>
    <phoneticPr fontId="5"/>
  </si>
  <si>
    <t>許可後購入　・　既所有</t>
    <phoneticPr fontId="5"/>
  </si>
  <si>
    <t>タイヤデプスゲージ</t>
    <phoneticPr fontId="11"/>
  </si>
  <si>
    <t>※　摘要欄は「許可後購入」・「既所有」の別を、○で囲む、あるいは削除する等で明示してください。</t>
    <rPh sb="2" eb="5">
      <t>テキヨウラン</t>
    </rPh>
    <rPh sb="10" eb="12">
      <t>コウニュウ</t>
    </rPh>
    <rPh sb="15" eb="16">
      <t>キ</t>
    </rPh>
    <rPh sb="16" eb="18">
      <t>ショユウ</t>
    </rPh>
    <rPh sb="20" eb="21">
      <t>ベツ</t>
    </rPh>
    <rPh sb="38" eb="40">
      <t>メイジ</t>
    </rPh>
    <phoneticPr fontId="11"/>
  </si>
  <si>
    <t>　　使用しない物品については、摘要欄はそのままで備考欄に「使用しない」と書いてください。</t>
    <rPh sb="2" eb="4">
      <t>シヨウ</t>
    </rPh>
    <rPh sb="7" eb="9">
      <t>ブッピン</t>
    </rPh>
    <rPh sb="15" eb="18">
      <t>テキヨウラン</t>
    </rPh>
    <rPh sb="24" eb="27">
      <t>ビコウラン</t>
    </rPh>
    <rPh sb="29" eb="31">
      <t>シヨウ</t>
    </rPh>
    <rPh sb="36" eb="37">
      <t>カ</t>
    </rPh>
    <phoneticPr fontId="5"/>
  </si>
  <si>
    <t>譲渡人の事業計画等（譲渡前）</t>
    <rPh sb="0" eb="2">
      <t>ジョウト</t>
    </rPh>
    <rPh sb="2" eb="3">
      <t>ヒト</t>
    </rPh>
    <rPh sb="4" eb="5">
      <t>コト</t>
    </rPh>
    <rPh sb="5" eb="6">
      <t>ギョウ</t>
    </rPh>
    <rPh sb="6" eb="7">
      <t>ケイ</t>
    </rPh>
    <rPh sb="7" eb="8">
      <t>ガ</t>
    </rPh>
    <rPh sb="8" eb="9">
      <t>トウ</t>
    </rPh>
    <rPh sb="10" eb="12">
      <t>ジョウト</t>
    </rPh>
    <rPh sb="12" eb="13">
      <t>マエ</t>
    </rPh>
    <phoneticPr fontId="11"/>
  </si>
  <si>
    <t>譲受人の事業計画等（譲受前）</t>
    <rPh sb="0" eb="2">
      <t>ジョウジュ</t>
    </rPh>
    <rPh sb="2" eb="3">
      <t>ヒト</t>
    </rPh>
    <rPh sb="4" eb="5">
      <t>コト</t>
    </rPh>
    <rPh sb="5" eb="6">
      <t>ギョウ</t>
    </rPh>
    <rPh sb="6" eb="7">
      <t>ケイ</t>
    </rPh>
    <rPh sb="7" eb="8">
      <t>ガ</t>
    </rPh>
    <rPh sb="8" eb="9">
      <t>トウ</t>
    </rPh>
    <rPh sb="10" eb="12">
      <t>ジョウジュ</t>
    </rPh>
    <rPh sb="12" eb="13">
      <t>マエ</t>
    </rPh>
    <phoneticPr fontId="11"/>
  </si>
  <si>
    <t>譲受人の事業計画等（譲受後）</t>
    <rPh sb="0" eb="2">
      <t>ジョウジュ</t>
    </rPh>
    <rPh sb="2" eb="3">
      <t>ヒト</t>
    </rPh>
    <rPh sb="4" eb="5">
      <t>コト</t>
    </rPh>
    <rPh sb="5" eb="6">
      <t>ギョウ</t>
    </rPh>
    <rPh sb="6" eb="7">
      <t>ケイ</t>
    </rPh>
    <rPh sb="7" eb="8">
      <t>ガ</t>
    </rPh>
    <rPh sb="8" eb="9">
      <t>トウ</t>
    </rPh>
    <rPh sb="10" eb="12">
      <t>ジョウジュ</t>
    </rPh>
    <rPh sb="12" eb="13">
      <t>ゴ</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</si>
</sst>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General&quot;㎡&quot;"/>
    <numFmt numFmtId="177" formatCode="General&quot;人&quot;"/>
    <numFmt numFmtId="178" formatCode="0.0_ "/>
    <numFmt numFmtId="179" formatCode="General&quot; 両&quot;"/>
    <numFmt numFmtId="180" formatCode="&quot;(&quot;General&quot;)&quot;"/>
  </numFmts>
  <fonts count="30" x14ac:knownFonts="1">
    <font>
      <sz val="11"/>
      <name val="ＭＳ Ｐ明朝"/>
      <family val="1"/>
      <charset val="128"/>
    </font>
    <font>
      <sz val="11"/>
      <name val="ＭＳ Ｐ明朝"/>
      <family val="1"/>
      <charset val="128"/>
    </font>
    <font>
      <sz val="11"/>
      <name val="ＭＳ Ｐゴシック"/>
      <family val="3"/>
      <charset val="128"/>
    </font>
    <font>
      <b/>
      <sz val="16"/>
      <name val="ＭＳ Ｐゴシック"/>
      <family val="3"/>
      <charset val="128"/>
    </font>
    <font>
      <b/>
      <sz val="20"/>
      <name val="ＭＳ Ｐゴシック"/>
      <family val="3"/>
      <charset val="128"/>
    </font>
    <font>
      <sz val="6"/>
      <name val="ＭＳ Ｐ明朝"/>
      <family val="1"/>
      <charset val="128"/>
    </font>
    <font>
      <u/>
      <sz val="11"/>
      <name val="ＭＳ Ｐゴシック"/>
      <family val="3"/>
      <charset val="128"/>
    </font>
    <font>
      <sz val="8"/>
      <name val="ＭＳ Ｐゴシック"/>
      <family val="3"/>
      <charset val="128"/>
    </font>
    <font>
      <b/>
      <sz val="11"/>
      <name val="ＭＳ Ｐゴシック"/>
      <family val="3"/>
      <charset val="128"/>
    </font>
    <font>
      <sz val="12"/>
      <name val="ＭＳ Ｐゴシック"/>
      <family val="3"/>
      <charset val="128"/>
    </font>
    <font>
      <sz val="10"/>
      <name val="ＭＳ Ｐゴシック"/>
      <family val="3"/>
      <charset val="128"/>
    </font>
    <font>
      <sz val="6"/>
      <name val="ＭＳ Ｐゴシック"/>
      <family val="3"/>
      <charset val="128"/>
    </font>
    <font>
      <b/>
      <u/>
      <sz val="20"/>
      <name val="ＭＳ Ｐゴシック"/>
      <family val="3"/>
      <charset val="128"/>
    </font>
    <font>
      <sz val="9"/>
      <name val="ＭＳ Ｐゴシック"/>
      <family val="3"/>
      <charset val="128"/>
    </font>
    <font>
      <sz val="16"/>
      <name val="ＭＳ Ｐゴシック"/>
      <family val="3"/>
      <charset val="128"/>
    </font>
    <font>
      <b/>
      <sz val="18"/>
      <name val="ＭＳ Ｐゴシック"/>
      <family val="3"/>
      <charset val="128"/>
    </font>
    <font>
      <i/>
      <sz val="11"/>
      <name val="ＭＳ Ｐゴシック"/>
      <family val="3"/>
      <charset val="128"/>
    </font>
    <font>
      <i/>
      <sz val="10"/>
      <name val="ＭＳ Ｐゴシック"/>
      <family val="3"/>
      <charset val="128"/>
    </font>
    <font>
      <sz val="20"/>
      <name val="ＭＳ Ｐゴシック"/>
      <family val="3"/>
      <charset val="128"/>
    </font>
    <font>
      <b/>
      <u/>
      <sz val="11"/>
      <name val="ＭＳ Ｐゴシック"/>
      <family val="3"/>
      <charset val="128"/>
    </font>
    <font>
      <b/>
      <sz val="13"/>
      <name val="ＭＳ Ｐゴシック"/>
      <family val="3"/>
      <charset val="128"/>
    </font>
    <font>
      <sz val="11"/>
      <name val="ＭＳ ゴシック"/>
      <family val="3"/>
      <charset val="128"/>
    </font>
    <font>
      <sz val="6"/>
      <name val="ＭＳ 明朝"/>
      <family val="1"/>
      <charset val="128"/>
    </font>
    <font>
      <strike/>
      <sz val="11"/>
      <name val="ＭＳ Ｐゴシック"/>
      <family val="3"/>
      <charset val="128"/>
    </font>
    <font>
      <sz val="8"/>
      <name val="ＭＳ 明朝"/>
      <family val="1"/>
      <charset val="128"/>
    </font>
    <font>
      <sz val="10"/>
      <name val="ＭＳ 明朝"/>
      <family val="1"/>
      <charset val="128"/>
    </font>
    <font>
      <sz val="11"/>
      <color theme="1"/>
      <name val="ＭＳ 明朝"/>
      <family val="1"/>
      <charset val="128"/>
    </font>
    <font>
      <u/>
      <sz val="20"/>
      <name val="ＭＳ Ｐゴシック"/>
      <family val="3"/>
      <charset val="128"/>
    </font>
    <font>
      <b/>
      <i/>
      <sz val="11"/>
      <name val="ＭＳ Ｐゴシック"/>
      <family val="3"/>
      <charset val="128"/>
    </font>
    <font>
      <sz val="11"/>
      <color theme="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17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hair">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dotted">
        <color indexed="64"/>
      </right>
      <top/>
      <bottom/>
      <diagonal/>
    </border>
    <border>
      <left/>
      <right style="medium">
        <color indexed="64"/>
      </right>
      <top style="medium">
        <color indexed="64"/>
      </top>
      <bottom/>
      <diagonal/>
    </border>
    <border>
      <left style="thin">
        <color indexed="64"/>
      </left>
      <right/>
      <top/>
      <bottom style="dashed">
        <color indexed="64"/>
      </bottom>
      <diagonal/>
    </border>
    <border>
      <left/>
      <right style="dotted">
        <color indexed="64"/>
      </right>
      <top/>
      <bottom style="dashed">
        <color indexed="64"/>
      </bottom>
      <diagonal/>
    </border>
    <border>
      <left/>
      <right/>
      <top/>
      <bottom style="dashed">
        <color indexed="64"/>
      </bottom>
      <diagonal/>
    </border>
    <border>
      <left/>
      <right style="medium">
        <color indexed="64"/>
      </right>
      <top/>
      <bottom style="dashed">
        <color indexed="64"/>
      </bottom>
      <diagonal/>
    </border>
    <border>
      <left/>
      <right style="medium">
        <color indexed="64"/>
      </right>
      <top/>
      <bottom/>
      <diagonal/>
    </border>
    <border>
      <left/>
      <right style="dotted">
        <color indexed="64"/>
      </right>
      <top/>
      <bottom style="thin">
        <color indexed="64"/>
      </bottom>
      <diagonal/>
    </border>
    <border>
      <left/>
      <right style="dotted">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dotted">
        <color indexed="64"/>
      </bottom>
      <diagonal/>
    </border>
    <border>
      <left style="medium">
        <color indexed="64"/>
      </left>
      <right style="thin">
        <color indexed="64"/>
      </right>
      <top style="thin">
        <color indexed="64"/>
      </top>
      <bottom/>
      <diagonal/>
    </border>
    <border>
      <left style="thin">
        <color indexed="64"/>
      </left>
      <right/>
      <top style="thin">
        <color indexed="64"/>
      </top>
      <bottom style="dashed">
        <color indexed="64"/>
      </bottom>
      <diagonal/>
    </border>
    <border>
      <left/>
      <right style="dotted">
        <color indexed="64"/>
      </right>
      <top style="thin">
        <color indexed="64"/>
      </top>
      <bottom style="dash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dashed">
        <color indexed="64"/>
      </left>
      <right style="hair">
        <color indexed="64"/>
      </right>
      <top style="dashed">
        <color indexed="64"/>
      </top>
      <bottom style="dashed">
        <color indexed="64"/>
      </bottom>
      <diagonal/>
    </border>
    <border>
      <left style="hair">
        <color indexed="64"/>
      </left>
      <right/>
      <top style="dashed">
        <color indexed="64"/>
      </top>
      <bottom style="dashed">
        <color indexed="64"/>
      </bottom>
      <diagonal/>
    </border>
    <border>
      <left style="thin">
        <color indexed="64"/>
      </left>
      <right/>
      <top style="dashed">
        <color indexed="64"/>
      </top>
      <bottom style="dashed">
        <color indexed="64"/>
      </bottom>
      <diagonal/>
    </border>
    <border>
      <left/>
      <right style="dotted">
        <color indexed="64"/>
      </right>
      <top style="dashed">
        <color indexed="64"/>
      </top>
      <bottom style="dashed">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dashed">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ashed">
        <color indexed="64"/>
      </top>
      <bottom style="thin">
        <color indexed="64"/>
      </bottom>
      <diagonal/>
    </border>
    <border>
      <left/>
      <right style="dotted">
        <color indexed="64"/>
      </right>
      <top style="dashed">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bottom style="double">
        <color indexed="64"/>
      </bottom>
      <diagonal/>
    </border>
    <border>
      <left/>
      <right style="dotted">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style="double">
        <color indexed="64"/>
      </top>
      <bottom style="double">
        <color indexed="64"/>
      </bottom>
      <diagonal/>
    </border>
    <border>
      <left/>
      <right style="dotted">
        <color indexed="64"/>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top/>
      <bottom style="medium">
        <color indexed="64"/>
      </bottom>
      <diagonal/>
    </border>
    <border>
      <left/>
      <right style="dotted">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left style="thick">
        <color indexed="64"/>
      </left>
      <right/>
      <top style="thick">
        <color indexed="64"/>
      </top>
      <bottom/>
      <diagonal/>
    </border>
    <border>
      <left style="thin">
        <color indexed="64"/>
      </left>
      <right/>
      <top style="thick">
        <color indexed="64"/>
      </top>
      <bottom style="thin">
        <color indexed="64"/>
      </bottom>
      <diagonal/>
    </border>
    <border>
      <left style="thick">
        <color indexed="64"/>
      </left>
      <right/>
      <top/>
      <bottom/>
      <diagonal/>
    </border>
    <border>
      <left/>
      <right style="thick">
        <color indexed="64"/>
      </right>
      <top style="thin">
        <color indexed="64"/>
      </top>
      <bottom style="thin">
        <color indexed="64"/>
      </bottom>
      <diagonal/>
    </border>
    <border>
      <left style="thick">
        <color indexed="64"/>
      </left>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top/>
      <bottom style="thick">
        <color indexed="64"/>
      </bottom>
      <diagonal/>
    </border>
    <border>
      <left/>
      <right style="thick">
        <color indexed="64"/>
      </right>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ck">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right/>
      <top style="thick">
        <color indexed="64"/>
      </top>
      <bottom/>
      <diagonal/>
    </border>
    <border>
      <left style="medium">
        <color indexed="64"/>
      </left>
      <right/>
      <top/>
      <bottom/>
      <diagonal/>
    </border>
    <border>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dashed">
        <color indexed="64"/>
      </bottom>
      <diagonal/>
    </border>
    <border diagonalUp="1">
      <left style="dotted">
        <color indexed="64"/>
      </left>
      <right/>
      <top style="thin">
        <color indexed="64"/>
      </top>
      <bottom style="dashed">
        <color indexed="64"/>
      </bottom>
      <diagonal style="thin">
        <color indexed="64"/>
      </diagonal>
    </border>
    <border diagonalUp="1">
      <left/>
      <right style="thin">
        <color indexed="64"/>
      </right>
      <top style="thin">
        <color indexed="64"/>
      </top>
      <bottom style="dashed">
        <color indexed="64"/>
      </bottom>
      <diagonal style="thin">
        <color indexed="64"/>
      </diagonal>
    </border>
    <border diagonalUp="1">
      <left style="dotted">
        <color indexed="64"/>
      </left>
      <right/>
      <top style="dashed">
        <color indexed="64"/>
      </top>
      <bottom style="dashed">
        <color indexed="64"/>
      </bottom>
      <diagonal style="thin">
        <color indexed="64"/>
      </diagonal>
    </border>
    <border diagonalUp="1">
      <left/>
      <right style="thin">
        <color indexed="64"/>
      </right>
      <top style="dashed">
        <color indexed="64"/>
      </top>
      <bottom style="dashed">
        <color indexed="64"/>
      </bottom>
      <diagonal style="thin">
        <color indexed="64"/>
      </diagonal>
    </border>
    <border>
      <left style="dashed">
        <color indexed="64"/>
      </left>
      <right/>
      <top/>
      <bottom style="dashed">
        <color indexed="64"/>
      </bottom>
      <diagonal/>
    </border>
    <border>
      <left style="thin">
        <color indexed="64"/>
      </left>
      <right style="dashed">
        <color indexed="64"/>
      </right>
      <top/>
      <bottom style="thin">
        <color indexed="64"/>
      </bottom>
      <diagonal/>
    </border>
    <border diagonalUp="1">
      <left style="dotted">
        <color indexed="64"/>
      </left>
      <right/>
      <top style="dashed">
        <color indexed="64"/>
      </top>
      <bottom style="thin">
        <color indexed="64"/>
      </bottom>
      <diagonal style="thin">
        <color indexed="64"/>
      </diagonal>
    </border>
    <border diagonalUp="1">
      <left/>
      <right style="thin">
        <color indexed="64"/>
      </right>
      <top style="dashed">
        <color indexed="64"/>
      </top>
      <bottom style="thin">
        <color indexed="64"/>
      </bottom>
      <diagonal style="thin">
        <color indexed="64"/>
      </diagonal>
    </border>
    <border>
      <left style="medium">
        <color indexed="64"/>
      </left>
      <right/>
      <top/>
      <bottom style="double">
        <color indexed="64"/>
      </bottom>
      <diagonal/>
    </border>
    <border>
      <left/>
      <right style="thin">
        <color indexed="64"/>
      </right>
      <top/>
      <bottom style="double">
        <color indexed="64"/>
      </bottom>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diagonalUp="1">
      <left style="dotted">
        <color indexed="64"/>
      </left>
      <right/>
      <top style="double">
        <color indexed="64"/>
      </top>
      <bottom style="double">
        <color indexed="64"/>
      </bottom>
      <diagonal style="thin">
        <color indexed="64"/>
      </diagonal>
    </border>
    <border diagonalUp="1">
      <left/>
      <right style="thin">
        <color indexed="64"/>
      </right>
      <top style="double">
        <color indexed="64"/>
      </top>
      <bottom style="double">
        <color indexed="64"/>
      </bottom>
      <diagonal style="thin">
        <color indexed="64"/>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thin">
        <color indexed="64"/>
      </right>
      <top style="thick">
        <color indexed="64"/>
      </top>
      <bottom style="thin">
        <color indexed="64"/>
      </bottom>
      <diagonal/>
    </border>
    <border>
      <left/>
      <right style="thick">
        <color indexed="64"/>
      </right>
      <top style="thick">
        <color indexed="64"/>
      </top>
      <bottom style="thick">
        <color indexed="64"/>
      </bottom>
      <diagonal/>
    </border>
    <border>
      <left/>
      <right style="medium">
        <color indexed="64"/>
      </right>
      <top style="thin">
        <color indexed="64"/>
      </top>
      <bottom style="thin">
        <color indexed="64"/>
      </bottom>
      <diagonal/>
    </border>
    <border>
      <left style="hair">
        <color indexed="64"/>
      </left>
      <right style="hair">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bottom/>
      <diagonal/>
    </border>
    <border>
      <left/>
      <right style="hair">
        <color indexed="64"/>
      </right>
      <top/>
      <bottom/>
      <diagonal/>
    </border>
    <border>
      <left style="thin">
        <color indexed="64"/>
      </left>
      <right style="hair">
        <color indexed="64"/>
      </right>
      <top/>
      <bottom/>
      <diagonal/>
    </border>
    <border>
      <left/>
      <right style="hair">
        <color indexed="64"/>
      </right>
      <top style="hair">
        <color indexed="64"/>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style="medium">
        <color indexed="64"/>
      </top>
      <bottom/>
      <diagonal/>
    </border>
    <border>
      <left style="hair">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medium">
        <color indexed="64"/>
      </top>
      <bottom/>
      <diagonal/>
    </border>
    <border>
      <left style="thin">
        <color indexed="64"/>
      </left>
      <right style="hair">
        <color indexed="64"/>
      </right>
      <top style="medium">
        <color indexed="64"/>
      </top>
      <bottom/>
      <diagonal/>
    </border>
    <border>
      <left style="thin">
        <color indexed="64"/>
      </left>
      <right style="thin">
        <color indexed="64"/>
      </right>
      <top style="medium">
        <color indexed="64"/>
      </top>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ck">
        <color indexed="64"/>
      </right>
      <top style="thin">
        <color indexed="64"/>
      </top>
      <bottom style="thin">
        <color indexed="64"/>
      </bottom>
      <diagonal style="thin">
        <color indexed="64"/>
      </diagonal>
    </border>
  </borders>
  <cellStyleXfs count="9">
    <xf numFmtId="0" fontId="0" fillId="0" borderId="0"/>
    <xf numFmtId="38" fontId="1" fillId="0" borderId="0" applyFont="0" applyFill="0" applyBorder="0" applyAlignment="0" applyProtection="0"/>
    <xf numFmtId="38" fontId="1" fillId="0" borderId="0" applyFont="0" applyFill="0" applyBorder="0" applyAlignment="0" applyProtection="0"/>
    <xf numFmtId="38" fontId="26" fillId="0" borderId="0" applyFont="0" applyFill="0" applyBorder="0" applyAlignment="0" applyProtection="0">
      <alignment vertical="center"/>
    </xf>
    <xf numFmtId="0" fontId="2" fillId="0" borderId="0"/>
    <xf numFmtId="0" fontId="2" fillId="0" borderId="0">
      <alignment vertical="center"/>
    </xf>
    <xf numFmtId="0" fontId="1" fillId="0" borderId="0"/>
    <xf numFmtId="0" fontId="2" fillId="0" borderId="0"/>
    <xf numFmtId="0" fontId="2" fillId="0" borderId="0"/>
  </cellStyleXfs>
  <cellXfs count="600">
    <xf numFmtId="0" fontId="0" fillId="0" borderId="0" xfId="0"/>
    <xf numFmtId="0" fontId="2" fillId="0" borderId="0" xfId="0" applyFont="1"/>
    <xf numFmtId="0" fontId="9" fillId="0" borderId="0" xfId="0" applyFont="1"/>
    <xf numFmtId="0" fontId="8" fillId="0" borderId="0" xfId="0" applyFont="1" applyAlignment="1">
      <alignment horizontal="left" vertical="center"/>
    </xf>
    <xf numFmtId="0" fontId="7"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horizontal="center"/>
    </xf>
    <xf numFmtId="0" fontId="2" fillId="0" borderId="1" xfId="0" applyFont="1" applyBorder="1"/>
    <xf numFmtId="0" fontId="2" fillId="0" borderId="0" xfId="0" applyFont="1" applyAlignment="1">
      <alignment horizontal="right"/>
    </xf>
    <xf numFmtId="0" fontId="4" fillId="0" borderId="0" xfId="0" applyFont="1" applyAlignment="1">
      <alignment horizontal="center"/>
    </xf>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1" xfId="0" applyFont="1" applyBorder="1" applyAlignment="1">
      <alignment horizontal="right"/>
    </xf>
    <xf numFmtId="0" fontId="2" fillId="0" borderId="3" xfId="0" applyFont="1" applyBorder="1" applyAlignment="1">
      <alignment horizontal="right"/>
    </xf>
    <xf numFmtId="0" fontId="15" fillId="0" borderId="0" xfId="0" applyFont="1" applyAlignment="1">
      <alignment horizontal="center"/>
    </xf>
    <xf numFmtId="0" fontId="2" fillId="0" borderId="8" xfId="0" applyFont="1" applyBorder="1"/>
    <xf numFmtId="0" fontId="7" fillId="0" borderId="0" xfId="0" applyFont="1"/>
    <xf numFmtId="0" fontId="10" fillId="0" borderId="6" xfId="0" applyFont="1" applyBorder="1"/>
    <xf numFmtId="0" fontId="2" fillId="0" borderId="9" xfId="0" applyFont="1" applyBorder="1"/>
    <xf numFmtId="0" fontId="2" fillId="0" borderId="10" xfId="0" applyFont="1" applyBorder="1"/>
    <xf numFmtId="0" fontId="10" fillId="0" borderId="11" xfId="0" applyFont="1" applyBorder="1"/>
    <xf numFmtId="0" fontId="2" fillId="0" borderId="12" xfId="0" applyFont="1" applyBorder="1" applyAlignment="1">
      <alignment horizontal="center" vertical="center"/>
    </xf>
    <xf numFmtId="0" fontId="7" fillId="0" borderId="11" xfId="0" applyFont="1" applyBorder="1" applyAlignment="1">
      <alignment vertical="center"/>
    </xf>
    <xf numFmtId="0" fontId="16" fillId="0" borderId="0" xfId="0" applyFont="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12" fillId="0" borderId="0" xfId="0" applyFont="1" applyAlignment="1">
      <alignment horizontal="centerContinuous" vertical="center"/>
    </xf>
    <xf numFmtId="0" fontId="2" fillId="0" borderId="15" xfId="0" applyFont="1" applyBorder="1" applyAlignment="1">
      <alignment horizontal="centerContinuous" vertical="center"/>
    </xf>
    <xf numFmtId="0" fontId="17" fillId="0" borderId="0" xfId="0" applyFont="1"/>
    <xf numFmtId="0" fontId="2" fillId="0" borderId="0" xfId="0" applyFont="1" applyAlignment="1">
      <alignment horizontal="left"/>
    </xf>
    <xf numFmtId="0" fontId="2" fillId="0" borderId="4" xfId="0" applyFont="1" applyBorder="1" applyAlignment="1">
      <alignment vertical="center"/>
    </xf>
    <xf numFmtId="0" fontId="2" fillId="0" borderId="8" xfId="0" applyFont="1" applyBorder="1" applyAlignment="1">
      <alignment vertical="center"/>
    </xf>
    <xf numFmtId="0" fontId="2" fillId="0" borderId="0" xfId="7" applyAlignment="1">
      <alignment horizontal="right" vertical="center"/>
    </xf>
    <xf numFmtId="0" fontId="10" fillId="0" borderId="0" xfId="0" applyFont="1"/>
    <xf numFmtId="0" fontId="18" fillId="0" borderId="0" xfId="0" applyFont="1" applyAlignment="1">
      <alignment horizontal="centerContinuous" vertical="center"/>
    </xf>
    <xf numFmtId="0" fontId="6" fillId="0" borderId="0" xfId="0" applyFont="1" applyAlignment="1">
      <alignment horizontal="center" vertical="center"/>
    </xf>
    <xf numFmtId="0" fontId="2" fillId="0" borderId="0" xfId="0" applyFont="1" applyAlignment="1">
      <alignment horizontal="centerContinuous" vertical="center"/>
    </xf>
    <xf numFmtId="0" fontId="2" fillId="0" borderId="17" xfId="0" applyFont="1" applyBorder="1" applyAlignment="1">
      <alignment horizontal="centerContinuous"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xf>
    <xf numFmtId="0" fontId="2" fillId="0" borderId="19" xfId="0" applyFont="1" applyBorder="1" applyAlignment="1">
      <alignment horizontal="right" vertical="center"/>
    </xf>
    <xf numFmtId="0" fontId="2" fillId="0" borderId="3" xfId="0" applyFont="1" applyBorder="1" applyAlignment="1">
      <alignment horizontal="center" vertical="center"/>
    </xf>
    <xf numFmtId="0" fontId="7" fillId="0" borderId="4" xfId="0" applyFont="1" applyBorder="1" applyAlignment="1">
      <alignment horizontal="center" vertical="center"/>
    </xf>
    <xf numFmtId="0" fontId="2" fillId="0" borderId="20" xfId="0" applyFont="1" applyBorder="1" applyAlignment="1">
      <alignment horizontal="center" vertical="center"/>
    </xf>
    <xf numFmtId="0" fontId="9" fillId="0" borderId="21" xfId="0" applyFont="1" applyBorder="1"/>
    <xf numFmtId="0" fontId="7" fillId="0" borderId="0" xfId="0" applyFont="1" applyAlignment="1">
      <alignment horizontal="center" vertical="center"/>
    </xf>
    <xf numFmtId="0" fontId="0" fillId="0" borderId="0" xfId="0" applyAlignment="1">
      <alignment vertical="center" shrinkToFit="1"/>
    </xf>
    <xf numFmtId="0" fontId="2" fillId="0" borderId="0" xfId="0" applyFont="1" applyAlignment="1">
      <alignment horizontal="center" shrinkToFit="1"/>
    </xf>
    <xf numFmtId="0" fontId="10" fillId="0" borderId="2" xfId="0" applyFont="1" applyBorder="1"/>
    <xf numFmtId="0" fontId="10" fillId="0" borderId="3" xfId="0" applyFont="1" applyBorder="1"/>
    <xf numFmtId="0" fontId="10" fillId="0" borderId="4" xfId="0" applyFont="1" applyBorder="1"/>
    <xf numFmtId="0" fontId="10" fillId="0" borderId="1" xfId="0" applyFont="1" applyBorder="1"/>
    <xf numFmtId="0" fontId="10" fillId="0" borderId="8" xfId="0" applyFont="1" applyBorder="1"/>
    <xf numFmtId="0" fontId="2" fillId="0" borderId="3" xfId="0" applyFont="1" applyBorder="1" applyAlignment="1">
      <alignment horizontal="center" shrinkToFit="1"/>
    </xf>
    <xf numFmtId="0" fontId="2" fillId="0" borderId="22" xfId="0" applyFont="1" applyBorder="1" applyAlignment="1">
      <alignment horizontal="center" shrinkToFit="1"/>
    </xf>
    <xf numFmtId="0" fontId="2" fillId="0" borderId="4" xfId="0" applyFont="1" applyBorder="1" applyAlignment="1">
      <alignment horizontal="right"/>
    </xf>
    <xf numFmtId="0" fontId="2" fillId="0" borderId="5" xfId="0" applyFont="1" applyBorder="1" applyAlignment="1">
      <alignment horizontal="center"/>
    </xf>
    <xf numFmtId="0" fontId="2" fillId="0" borderId="0" xfId="0" applyFont="1" applyAlignment="1">
      <alignment vertical="center"/>
    </xf>
    <xf numFmtId="0" fontId="13" fillId="0" borderId="4" xfId="0" applyFont="1" applyBorder="1" applyAlignment="1">
      <alignment horizontal="right" vertical="center"/>
    </xf>
    <xf numFmtId="0" fontId="7" fillId="0" borderId="23" xfId="0" applyFont="1" applyBorder="1" applyAlignment="1">
      <alignment horizontal="center" vertical="center"/>
    </xf>
    <xf numFmtId="0" fontId="2" fillId="0" borderId="24" xfId="0" applyFont="1" applyBorder="1" applyAlignment="1">
      <alignment horizontal="center" vertical="center"/>
    </xf>
    <xf numFmtId="0" fontId="7" fillId="0" borderId="25" xfId="0" applyFont="1" applyBorder="1" applyAlignment="1">
      <alignment horizontal="center" vertical="center"/>
    </xf>
    <xf numFmtId="0" fontId="2" fillId="0" borderId="21" xfId="0" applyFont="1" applyBorder="1" applyAlignment="1">
      <alignment horizontal="center" vertical="center"/>
    </xf>
    <xf numFmtId="0" fontId="2" fillId="0" borderId="26" xfId="0" applyFont="1" applyBorder="1" applyAlignment="1">
      <alignment vertical="center"/>
    </xf>
    <xf numFmtId="0" fontId="13" fillId="0" borderId="5" xfId="0" applyFont="1" applyBorder="1" applyAlignment="1">
      <alignment horizontal="center" vertical="center"/>
    </xf>
    <xf numFmtId="0" fontId="2" fillId="0" borderId="27" xfId="0" applyFont="1" applyBorder="1" applyAlignment="1">
      <alignment horizontal="right" vertical="center"/>
    </xf>
    <xf numFmtId="0" fontId="2" fillId="0" borderId="28" xfId="0" applyFont="1" applyBorder="1" applyAlignment="1">
      <alignment horizontal="left" vertical="center"/>
    </xf>
    <xf numFmtId="0" fontId="7" fillId="0" borderId="16" xfId="0" applyFont="1" applyBorder="1" applyAlignment="1">
      <alignment horizontal="center" vertical="center" wrapText="1"/>
    </xf>
    <xf numFmtId="0" fontId="2" fillId="0" borderId="13" xfId="0" applyFont="1" applyBorder="1" applyAlignment="1">
      <alignment vertical="center"/>
    </xf>
    <xf numFmtId="0" fontId="2" fillId="0" borderId="0" xfId="6" applyFont="1" applyAlignment="1">
      <alignment vertical="center"/>
    </xf>
    <xf numFmtId="0" fontId="2" fillId="0" borderId="2" xfId="6" applyFont="1" applyBorder="1" applyAlignment="1">
      <alignment horizontal="center" vertical="center"/>
    </xf>
    <xf numFmtId="0" fontId="2" fillId="0" borderId="2" xfId="6" applyFont="1" applyBorder="1" applyAlignment="1">
      <alignment horizontal="centerContinuous" vertical="center"/>
    </xf>
    <xf numFmtId="0" fontId="2" fillId="0" borderId="3" xfId="6" applyFont="1" applyBorder="1" applyAlignment="1">
      <alignment horizontal="centerContinuous" vertical="center"/>
    </xf>
    <xf numFmtId="0" fontId="2" fillId="0" borderId="4" xfId="6" applyFont="1" applyBorder="1" applyAlignment="1">
      <alignment horizontal="centerContinuous" vertical="center"/>
    </xf>
    <xf numFmtId="0" fontId="2" fillId="0" borderId="6" xfId="6" applyFont="1" applyBorder="1" applyAlignment="1">
      <alignment horizontal="centerContinuous" vertical="center"/>
    </xf>
    <xf numFmtId="0" fontId="2" fillId="0" borderId="12" xfId="6" applyFont="1" applyBorder="1" applyAlignment="1">
      <alignment horizontal="centerContinuous" vertical="center"/>
    </xf>
    <xf numFmtId="0" fontId="2" fillId="0" borderId="7" xfId="6" applyFont="1" applyBorder="1" applyAlignment="1">
      <alignment horizontal="centerContinuous" vertical="center"/>
    </xf>
    <xf numFmtId="0" fontId="2" fillId="0" borderId="5" xfId="6" applyFont="1" applyBorder="1" applyAlignment="1">
      <alignment horizontal="center" vertical="center"/>
    </xf>
    <xf numFmtId="0" fontId="2" fillId="0" borderId="0" xfId="6" applyFont="1" applyAlignment="1">
      <alignment horizontal="center" vertical="center"/>
    </xf>
    <xf numFmtId="0" fontId="2" fillId="0" borderId="5" xfId="6" applyFont="1" applyBorder="1" applyAlignment="1">
      <alignment vertical="center"/>
    </xf>
    <xf numFmtId="38" fontId="2" fillId="0" borderId="5" xfId="1" applyFont="1" applyBorder="1" applyAlignment="1">
      <alignment vertical="center"/>
    </xf>
    <xf numFmtId="0" fontId="2" fillId="0" borderId="11" xfId="6" applyFont="1" applyBorder="1" applyAlignment="1">
      <alignment vertical="center"/>
    </xf>
    <xf numFmtId="0" fontId="2" fillId="0" borderId="1" xfId="6" applyFont="1" applyBorder="1" applyAlignment="1">
      <alignment vertical="center"/>
    </xf>
    <xf numFmtId="0" fontId="2" fillId="0" borderId="8" xfId="6" applyFont="1" applyBorder="1" applyAlignment="1">
      <alignment vertical="center"/>
    </xf>
    <xf numFmtId="0" fontId="2" fillId="0" borderId="3" xfId="6" applyFont="1" applyBorder="1" applyAlignment="1">
      <alignment vertical="center"/>
    </xf>
    <xf numFmtId="0" fontId="2" fillId="0" borderId="4" xfId="6" applyFont="1" applyBorder="1" applyAlignment="1">
      <alignment vertical="center"/>
    </xf>
    <xf numFmtId="0" fontId="2" fillId="0" borderId="2" xfId="6" applyFont="1" applyBorder="1" applyAlignment="1">
      <alignment horizontal="left" vertical="center" indent="1"/>
    </xf>
    <xf numFmtId="0" fontId="2" fillId="0" borderId="0" xfId="6" applyFont="1" applyAlignment="1">
      <alignment horizontal="left" vertical="center" indent="1"/>
    </xf>
    <xf numFmtId="0" fontId="2" fillId="0" borderId="0" xfId="0" applyFont="1" applyAlignment="1">
      <alignment horizontal="right" indent="1"/>
    </xf>
    <xf numFmtId="0" fontId="10" fillId="0" borderId="0" xfId="0" applyFont="1" applyAlignment="1">
      <alignment horizontal="center"/>
    </xf>
    <xf numFmtId="0" fontId="3" fillId="0" borderId="0" xfId="0" applyFont="1" applyAlignment="1">
      <alignment horizontal="center"/>
    </xf>
    <xf numFmtId="38" fontId="2" fillId="0" borderId="0" xfId="7" applyNumberFormat="1"/>
    <xf numFmtId="38" fontId="2" fillId="0" borderId="0" xfId="7" applyNumberFormat="1" applyAlignment="1">
      <alignment horizontal="center" vertical="center"/>
    </xf>
    <xf numFmtId="38" fontId="14" fillId="0" borderId="29" xfId="7" applyNumberFormat="1" applyFont="1" applyBorder="1" applyAlignment="1">
      <alignment horizontal="left" vertical="center"/>
    </xf>
    <xf numFmtId="38" fontId="2" fillId="0" borderId="30" xfId="7" applyNumberFormat="1" applyBorder="1" applyAlignment="1">
      <alignment horizontal="centerContinuous" vertical="center"/>
    </xf>
    <xf numFmtId="38" fontId="2" fillId="0" borderId="31" xfId="7" applyNumberFormat="1" applyBorder="1" applyAlignment="1">
      <alignment horizontal="centerContinuous" vertical="center"/>
    </xf>
    <xf numFmtId="38" fontId="2" fillId="0" borderId="32" xfId="7" applyNumberFormat="1" applyBorder="1" applyAlignment="1">
      <alignment horizontal="center" vertical="center"/>
    </xf>
    <xf numFmtId="38" fontId="2" fillId="0" borderId="33" xfId="7" applyNumberFormat="1" applyBorder="1" applyAlignment="1">
      <alignment horizontal="center" vertical="center"/>
    </xf>
    <xf numFmtId="38" fontId="13" fillId="0" borderId="31" xfId="7" applyNumberFormat="1" applyFont="1" applyBorder="1" applyAlignment="1">
      <alignment horizontal="center" vertical="center" shrinkToFit="1"/>
    </xf>
    <xf numFmtId="38" fontId="2" fillId="0" borderId="32" xfId="7" applyNumberFormat="1" applyBorder="1" applyAlignment="1">
      <alignment horizontal="centerContinuous" vertical="center"/>
    </xf>
    <xf numFmtId="38" fontId="2" fillId="0" borderId="34" xfId="7" applyNumberFormat="1" applyBorder="1" applyAlignment="1">
      <alignment horizontal="centerContinuous" vertical="center"/>
    </xf>
    <xf numFmtId="38" fontId="7" fillId="0" borderId="6" xfId="7" applyNumberFormat="1" applyFont="1" applyBorder="1" applyAlignment="1">
      <alignment horizontal="left" vertical="center"/>
    </xf>
    <xf numFmtId="38" fontId="7" fillId="0" borderId="35" xfId="7" applyNumberFormat="1" applyFont="1" applyBorder="1" applyAlignment="1">
      <alignment horizontal="left" vertical="center"/>
    </xf>
    <xf numFmtId="38" fontId="11" fillId="0" borderId="21" xfId="7" applyNumberFormat="1" applyFont="1" applyBorder="1" applyAlignment="1">
      <alignment horizontal="left" vertical="top" wrapText="1"/>
    </xf>
    <xf numFmtId="38" fontId="11" fillId="0" borderId="6" xfId="7" applyNumberFormat="1" applyFont="1" applyBorder="1" applyAlignment="1" applyProtection="1">
      <alignment horizontal="left" vertical="center"/>
      <protection locked="0"/>
    </xf>
    <xf numFmtId="38" fontId="11" fillId="0" borderId="21" xfId="7" applyNumberFormat="1" applyFont="1" applyBorder="1" applyAlignment="1">
      <alignment horizontal="left" vertical="center"/>
    </xf>
    <xf numFmtId="38" fontId="11" fillId="0" borderId="36" xfId="7" applyNumberFormat="1" applyFont="1" applyBorder="1" applyAlignment="1">
      <alignment horizontal="left" vertical="center"/>
    </xf>
    <xf numFmtId="38" fontId="7" fillId="0" borderId="0" xfId="7" applyNumberFormat="1" applyFont="1" applyAlignment="1">
      <alignment horizontal="left" vertical="center"/>
    </xf>
    <xf numFmtId="38" fontId="7" fillId="0" borderId="37" xfId="2" applyFont="1" applyFill="1" applyBorder="1" applyAlignment="1" applyProtection="1">
      <alignment horizontal="right" vertical="center"/>
      <protection locked="0"/>
    </xf>
    <xf numFmtId="38" fontId="7" fillId="0" borderId="38" xfId="2" applyFont="1" applyFill="1" applyBorder="1" applyAlignment="1">
      <alignment horizontal="right" vertical="center"/>
    </xf>
    <xf numFmtId="38" fontId="7" fillId="0" borderId="39" xfId="2" applyFont="1" applyFill="1" applyBorder="1" applyAlignment="1" applyProtection="1">
      <alignment horizontal="right" vertical="center"/>
      <protection locked="0"/>
    </xf>
    <xf numFmtId="38" fontId="11" fillId="0" borderId="37" xfId="7" applyNumberFormat="1" applyFont="1" applyBorder="1" applyAlignment="1" applyProtection="1">
      <alignment horizontal="left" vertical="center"/>
      <protection locked="0"/>
    </xf>
    <xf numFmtId="38" fontId="11" fillId="0" borderId="39" xfId="7" applyNumberFormat="1" applyFont="1" applyBorder="1" applyAlignment="1">
      <alignment horizontal="left" vertical="center"/>
    </xf>
    <xf numFmtId="38" fontId="11" fillId="0" borderId="40" xfId="7" applyNumberFormat="1" applyFont="1" applyBorder="1" applyAlignment="1">
      <alignment horizontal="left" vertical="center"/>
    </xf>
    <xf numFmtId="38" fontId="7" fillId="0" borderId="10" xfId="7" applyNumberFormat="1" applyFont="1" applyBorder="1" applyAlignment="1">
      <alignment horizontal="left" vertical="center"/>
    </xf>
    <xf numFmtId="38" fontId="11" fillId="0" borderId="10" xfId="7" applyNumberFormat="1" applyFont="1" applyBorder="1" applyAlignment="1">
      <alignment horizontal="left" vertical="center"/>
    </xf>
    <xf numFmtId="38" fontId="11" fillId="0" borderId="0" xfId="7" applyNumberFormat="1" applyFont="1" applyAlignment="1">
      <alignment horizontal="left" vertical="center"/>
    </xf>
    <xf numFmtId="38" fontId="11" fillId="0" borderId="41" xfId="7" applyNumberFormat="1" applyFont="1" applyBorder="1" applyAlignment="1">
      <alignment horizontal="left" vertical="center"/>
    </xf>
    <xf numFmtId="38" fontId="7" fillId="0" borderId="11" xfId="2" applyFont="1" applyFill="1" applyBorder="1" applyAlignment="1" applyProtection="1">
      <alignment horizontal="right" vertical="center"/>
      <protection locked="0"/>
    </xf>
    <xf numFmtId="38" fontId="7" fillId="0" borderId="42" xfId="2" applyFont="1" applyFill="1" applyBorder="1" applyAlignment="1">
      <alignment horizontal="right" vertical="center"/>
    </xf>
    <xf numFmtId="38" fontId="7" fillId="0" borderId="1" xfId="2" applyFont="1" applyFill="1" applyBorder="1" applyAlignment="1" applyProtection="1">
      <alignment horizontal="right" vertical="center"/>
      <protection locked="0"/>
    </xf>
    <xf numFmtId="38" fontId="11" fillId="0" borderId="10" xfId="7" applyNumberFormat="1" applyFont="1" applyBorder="1" applyAlignment="1" applyProtection="1">
      <alignment horizontal="left" vertical="center"/>
      <protection locked="0"/>
    </xf>
    <xf numFmtId="38" fontId="7" fillId="0" borderId="43" xfId="7" applyNumberFormat="1" applyFont="1" applyBorder="1" applyAlignment="1">
      <alignment horizontal="left" vertical="center"/>
    </xf>
    <xf numFmtId="38" fontId="11" fillId="0" borderId="12" xfId="7" applyNumberFormat="1" applyFont="1" applyBorder="1" applyAlignment="1">
      <alignment horizontal="left" vertical="top" wrapText="1"/>
    </xf>
    <xf numFmtId="38" fontId="11" fillId="0" borderId="12" xfId="7" applyNumberFormat="1" applyFont="1" applyBorder="1" applyAlignment="1">
      <alignment horizontal="left" vertical="center"/>
    </xf>
    <xf numFmtId="38" fontId="11" fillId="0" borderId="44" xfId="7" applyNumberFormat="1" applyFont="1" applyBorder="1" applyAlignment="1">
      <alignment horizontal="left" vertical="center"/>
    </xf>
    <xf numFmtId="38" fontId="11" fillId="0" borderId="11" xfId="7" applyNumberFormat="1" applyFont="1" applyBorder="1" applyAlignment="1" applyProtection="1">
      <alignment horizontal="left" vertical="center"/>
      <protection locked="0"/>
    </xf>
    <xf numFmtId="38" fontId="11" fillId="0" borderId="1" xfId="7" applyNumberFormat="1" applyFont="1" applyBorder="1" applyAlignment="1">
      <alignment horizontal="left" vertical="center"/>
    </xf>
    <xf numFmtId="38" fontId="11" fillId="0" borderId="45" xfId="7" applyNumberFormat="1" applyFont="1" applyBorder="1" applyAlignment="1">
      <alignment horizontal="left" vertical="center"/>
    </xf>
    <xf numFmtId="38" fontId="7" fillId="0" borderId="12" xfId="7" applyNumberFormat="1" applyFont="1" applyBorder="1" applyAlignment="1">
      <alignment vertical="center"/>
    </xf>
    <xf numFmtId="38" fontId="11" fillId="0" borderId="6" xfId="7" applyNumberFormat="1" applyFont="1" applyBorder="1" applyAlignment="1">
      <alignment horizontal="left" vertical="center"/>
    </xf>
    <xf numFmtId="38" fontId="7" fillId="0" borderId="11" xfId="2" applyFont="1" applyFill="1" applyBorder="1" applyAlignment="1">
      <alignment horizontal="right" vertical="center"/>
    </xf>
    <xf numFmtId="38" fontId="7" fillId="0" borderId="1" xfId="2" applyFont="1" applyFill="1" applyBorder="1" applyAlignment="1">
      <alignment horizontal="right" vertical="center"/>
    </xf>
    <xf numFmtId="38" fontId="11" fillId="0" borderId="46" xfId="7" applyNumberFormat="1" applyFont="1" applyBorder="1" applyAlignment="1" applyProtection="1">
      <alignment horizontal="left" vertical="center"/>
      <protection locked="0"/>
    </xf>
    <xf numFmtId="38" fontId="7" fillId="0" borderId="47" xfId="7" applyNumberFormat="1" applyFont="1" applyBorder="1" applyAlignment="1">
      <alignment horizontal="center" vertical="center"/>
    </xf>
    <xf numFmtId="38" fontId="7" fillId="0" borderId="48" xfId="2" applyFont="1" applyFill="1" applyBorder="1" applyAlignment="1">
      <alignment horizontal="right" vertical="center"/>
    </xf>
    <xf numFmtId="38" fontId="7" fillId="0" borderId="49" xfId="2" applyFont="1" applyFill="1" applyBorder="1" applyAlignment="1">
      <alignment horizontal="right" vertical="center"/>
    </xf>
    <xf numFmtId="38" fontId="11" fillId="0" borderId="50" xfId="7" applyNumberFormat="1" applyFont="1" applyBorder="1" applyAlignment="1">
      <alignment horizontal="left" vertical="center"/>
    </xf>
    <xf numFmtId="38" fontId="11" fillId="0" borderId="51" xfId="7" applyNumberFormat="1" applyFont="1" applyBorder="1" applyAlignment="1">
      <alignment horizontal="left" vertical="center"/>
    </xf>
    <xf numFmtId="38" fontId="11" fillId="0" borderId="52" xfId="7" applyNumberFormat="1" applyFont="1" applyBorder="1" applyAlignment="1">
      <alignment horizontal="left" vertical="center"/>
    </xf>
    <xf numFmtId="38" fontId="2" fillId="0" borderId="53" xfId="7" applyNumberFormat="1" applyBorder="1" applyAlignment="1">
      <alignment vertical="center"/>
    </xf>
    <xf numFmtId="38" fontId="7" fillId="0" borderId="54" xfId="7" applyNumberFormat="1" applyFont="1" applyBorder="1" applyAlignment="1">
      <alignment vertical="center"/>
    </xf>
    <xf numFmtId="38" fontId="7" fillId="0" borderId="55" xfId="2" applyFont="1" applyFill="1" applyBorder="1" applyAlignment="1">
      <alignment horizontal="right" vertical="center"/>
    </xf>
    <xf numFmtId="38" fontId="7" fillId="0" borderId="56" xfId="2" applyFont="1" applyFill="1" applyBorder="1" applyAlignment="1">
      <alignment horizontal="right" vertical="center"/>
    </xf>
    <xf numFmtId="38" fontId="11" fillId="0" borderId="57" xfId="7" applyNumberFormat="1" applyFont="1" applyBorder="1" applyAlignment="1">
      <alignment horizontal="left" vertical="center"/>
    </xf>
    <xf numFmtId="38" fontId="11" fillId="0" borderId="58" xfId="7" applyNumberFormat="1" applyFont="1" applyBorder="1" applyAlignment="1">
      <alignment horizontal="left" vertical="center"/>
    </xf>
    <xf numFmtId="38" fontId="11" fillId="0" borderId="59" xfId="7" applyNumberFormat="1" applyFont="1" applyBorder="1" applyAlignment="1">
      <alignment horizontal="left" vertical="center"/>
    </xf>
    <xf numFmtId="38" fontId="7" fillId="0" borderId="35" xfId="2" applyFont="1" applyFill="1" applyBorder="1" applyAlignment="1">
      <alignment horizontal="right" vertical="center"/>
    </xf>
    <xf numFmtId="38" fontId="11" fillId="0" borderId="60" xfId="7" applyNumberFormat="1" applyFont="1" applyBorder="1" applyAlignment="1">
      <alignment horizontal="left" vertical="center"/>
    </xf>
    <xf numFmtId="38" fontId="2" fillId="0" borderId="39" xfId="7" applyNumberFormat="1" applyBorder="1" applyAlignment="1">
      <alignment vertical="center"/>
    </xf>
    <xf numFmtId="38" fontId="2" fillId="0" borderId="61" xfId="7" applyNumberFormat="1" applyBorder="1" applyAlignment="1">
      <alignment vertical="center"/>
    </xf>
    <xf numFmtId="38" fontId="11" fillId="0" borderId="58" xfId="7" applyNumberFormat="1" applyFont="1" applyBorder="1" applyAlignment="1">
      <alignment horizontal="center" vertical="center"/>
    </xf>
    <xf numFmtId="38" fontId="11" fillId="0" borderId="59" xfId="7" applyNumberFormat="1" applyFont="1" applyBorder="1" applyAlignment="1">
      <alignment horizontal="center" vertical="center"/>
    </xf>
    <xf numFmtId="38" fontId="11" fillId="0" borderId="62" xfId="7" applyNumberFormat="1" applyFont="1" applyBorder="1" applyAlignment="1">
      <alignment horizontal="left" vertical="center"/>
    </xf>
    <xf numFmtId="38" fontId="11" fillId="0" borderId="63" xfId="7" applyNumberFormat="1" applyFont="1" applyBorder="1" applyAlignment="1">
      <alignment horizontal="left" vertical="center"/>
    </xf>
    <xf numFmtId="38" fontId="2" fillId="0" borderId="64" xfId="7" applyNumberFormat="1" applyBorder="1" applyAlignment="1">
      <alignment horizontal="left" vertical="center"/>
    </xf>
    <xf numFmtId="38" fontId="2" fillId="0" borderId="65" xfId="7" applyNumberFormat="1" applyBorder="1" applyAlignment="1">
      <alignment horizontal="left" vertical="center"/>
    </xf>
    <xf numFmtId="38" fontId="7" fillId="0" borderId="66" xfId="2" applyFont="1" applyFill="1" applyBorder="1" applyAlignment="1">
      <alignment horizontal="right" vertical="center"/>
    </xf>
    <xf numFmtId="38" fontId="7" fillId="0" borderId="67" xfId="2" applyFont="1" applyFill="1" applyBorder="1" applyAlignment="1">
      <alignment horizontal="right" vertical="center"/>
    </xf>
    <xf numFmtId="38" fontId="11" fillId="0" borderId="68" xfId="7" applyNumberFormat="1" applyFont="1" applyBorder="1" applyAlignment="1">
      <alignment horizontal="left" vertical="center"/>
    </xf>
    <xf numFmtId="38" fontId="11" fillId="0" borderId="69" xfId="7" applyNumberFormat="1" applyFont="1" applyBorder="1" applyAlignment="1">
      <alignment horizontal="left" vertical="center"/>
    </xf>
    <xf numFmtId="38" fontId="11" fillId="0" borderId="70" xfId="7" applyNumberFormat="1" applyFont="1" applyBorder="1" applyAlignment="1">
      <alignment horizontal="left" vertical="center"/>
    </xf>
    <xf numFmtId="38" fontId="7" fillId="0" borderId="6" xfId="7" applyNumberFormat="1" applyFont="1" applyBorder="1" applyAlignment="1">
      <alignment horizontal="right" vertical="center"/>
    </xf>
    <xf numFmtId="38" fontId="7" fillId="0" borderId="43" xfId="7" applyNumberFormat="1" applyFont="1" applyBorder="1" applyAlignment="1">
      <alignment horizontal="right" vertical="center"/>
    </xf>
    <xf numFmtId="38" fontId="7" fillId="0" borderId="7" xfId="7" applyNumberFormat="1" applyFont="1" applyBorder="1" applyAlignment="1">
      <alignment horizontal="right" vertical="center"/>
    </xf>
    <xf numFmtId="38" fontId="11" fillId="0" borderId="11" xfId="7" applyNumberFormat="1" applyFont="1" applyBorder="1" applyAlignment="1">
      <alignment horizontal="left" vertical="center"/>
    </xf>
    <xf numFmtId="38" fontId="7" fillId="0" borderId="71" xfId="7" applyNumberFormat="1" applyFont="1" applyBorder="1" applyAlignment="1">
      <alignment horizontal="center" vertical="center"/>
    </xf>
    <xf numFmtId="38" fontId="2" fillId="0" borderId="48" xfId="7" applyNumberFormat="1" applyBorder="1" applyAlignment="1">
      <alignment horizontal="left" vertical="center"/>
    </xf>
    <xf numFmtId="38" fontId="2" fillId="0" borderId="72" xfId="7" applyNumberFormat="1" applyBorder="1" applyAlignment="1">
      <alignment horizontal="left" vertical="center"/>
    </xf>
    <xf numFmtId="38" fontId="2" fillId="0" borderId="73" xfId="7" applyNumberFormat="1" applyBorder="1" applyAlignment="1">
      <alignment horizontal="left" vertical="center"/>
    </xf>
    <xf numFmtId="38" fontId="11" fillId="0" borderId="50" xfId="7" applyNumberFormat="1" applyFont="1" applyBorder="1" applyAlignment="1" applyProtection="1">
      <alignment horizontal="left" vertical="center"/>
      <protection locked="0"/>
    </xf>
    <xf numFmtId="38" fontId="2" fillId="0" borderId="55" xfId="7" applyNumberFormat="1" applyBorder="1" applyAlignment="1">
      <alignment horizontal="left" vertical="center"/>
    </xf>
    <xf numFmtId="38" fontId="2" fillId="0" borderId="74" xfId="7" applyNumberFormat="1" applyBorder="1" applyAlignment="1">
      <alignment horizontal="left" vertical="center"/>
    </xf>
    <xf numFmtId="38" fontId="2" fillId="0" borderId="75" xfId="7" applyNumberFormat="1" applyBorder="1" applyAlignment="1">
      <alignment horizontal="left" vertical="center"/>
    </xf>
    <xf numFmtId="38" fontId="7" fillId="0" borderId="55" xfId="2" applyFont="1" applyFill="1" applyBorder="1" applyAlignment="1" applyProtection="1">
      <alignment horizontal="right" vertical="center"/>
      <protection locked="0"/>
    </xf>
    <xf numFmtId="38" fontId="11" fillId="0" borderId="57" xfId="7" applyNumberFormat="1" applyFont="1" applyBorder="1" applyAlignment="1" applyProtection="1">
      <alignment horizontal="left" vertical="center"/>
      <protection locked="0"/>
    </xf>
    <xf numFmtId="38" fontId="2" fillId="0" borderId="11" xfId="7" applyNumberFormat="1" applyBorder="1" applyAlignment="1">
      <alignment horizontal="left" vertical="center"/>
    </xf>
    <xf numFmtId="38" fontId="2" fillId="0" borderId="1" xfId="7" applyNumberFormat="1" applyBorder="1" applyAlignment="1">
      <alignment horizontal="left" vertical="center"/>
    </xf>
    <xf numFmtId="38" fontId="2" fillId="0" borderId="8" xfId="7" applyNumberFormat="1" applyBorder="1" applyAlignment="1">
      <alignment horizontal="left" vertical="center"/>
    </xf>
    <xf numFmtId="38" fontId="10" fillId="0" borderId="10" xfId="7" applyNumberFormat="1" applyFont="1" applyBorder="1" applyAlignment="1">
      <alignment horizontal="right" vertical="center"/>
    </xf>
    <xf numFmtId="38" fontId="10" fillId="0" borderId="35" xfId="7" applyNumberFormat="1" applyFont="1" applyBorder="1" applyAlignment="1">
      <alignment horizontal="right" vertical="center"/>
    </xf>
    <xf numFmtId="38" fontId="7" fillId="0" borderId="0" xfId="7" applyNumberFormat="1" applyFont="1" applyAlignment="1">
      <alignment vertical="center"/>
    </xf>
    <xf numFmtId="38" fontId="7" fillId="0" borderId="10" xfId="7" applyNumberFormat="1" applyFont="1" applyBorder="1" applyAlignment="1">
      <alignment horizontal="right" vertical="center"/>
    </xf>
    <xf numFmtId="38" fontId="7" fillId="0" borderId="35" xfId="7" applyNumberFormat="1" applyFont="1" applyBorder="1" applyAlignment="1">
      <alignment horizontal="right" vertical="center"/>
    </xf>
    <xf numFmtId="38" fontId="7" fillId="0" borderId="76" xfId="2" applyFont="1" applyFill="1" applyBorder="1" applyAlignment="1" applyProtection="1">
      <alignment horizontal="right" vertical="center"/>
      <protection locked="0"/>
    </xf>
    <xf numFmtId="38" fontId="7" fillId="0" borderId="77" xfId="2" applyFont="1" applyFill="1" applyBorder="1" applyAlignment="1">
      <alignment horizontal="right" vertical="center"/>
    </xf>
    <xf numFmtId="38" fontId="7" fillId="0" borderId="78" xfId="2" applyFont="1" applyFill="1" applyBorder="1" applyAlignment="1" applyProtection="1">
      <alignment horizontal="right" vertical="center"/>
      <protection locked="0"/>
    </xf>
    <xf numFmtId="38" fontId="11" fillId="0" borderId="76" xfId="7" applyNumberFormat="1" applyFont="1" applyBorder="1" applyAlignment="1">
      <alignment horizontal="left" vertical="center"/>
    </xf>
    <xf numFmtId="38" fontId="11" fillId="0" borderId="78" xfId="7" applyNumberFormat="1" applyFont="1" applyBorder="1" applyAlignment="1">
      <alignment horizontal="left" vertical="center"/>
    </xf>
    <xf numFmtId="38" fontId="11" fillId="0" borderId="79" xfId="7" applyNumberFormat="1" applyFont="1" applyBorder="1" applyAlignment="1">
      <alignment horizontal="left" vertical="center"/>
    </xf>
    <xf numFmtId="38" fontId="10" fillId="0" borderId="10" xfId="2" applyFont="1" applyFill="1" applyBorder="1" applyAlignment="1">
      <alignment horizontal="right" vertical="center"/>
    </xf>
    <xf numFmtId="38" fontId="10" fillId="0" borderId="35" xfId="2" applyFont="1" applyFill="1" applyBorder="1" applyAlignment="1">
      <alignment horizontal="right" vertical="center"/>
    </xf>
    <xf numFmtId="38" fontId="10" fillId="0" borderId="0" xfId="2" applyFont="1" applyFill="1" applyBorder="1" applyAlignment="1">
      <alignment horizontal="right" vertical="center"/>
    </xf>
    <xf numFmtId="38" fontId="2" fillId="0" borderId="10" xfId="7" applyNumberFormat="1" applyBorder="1" applyAlignment="1">
      <alignment horizontal="left" vertical="center"/>
    </xf>
    <xf numFmtId="38" fontId="2" fillId="0" borderId="41" xfId="7" applyNumberFormat="1" applyBorder="1" applyAlignment="1">
      <alignment horizontal="left" vertical="center"/>
    </xf>
    <xf numFmtId="38" fontId="10" fillId="0" borderId="80" xfId="2" applyFont="1" applyFill="1" applyBorder="1" applyAlignment="1">
      <alignment horizontal="right" vertical="center"/>
    </xf>
    <xf numFmtId="38" fontId="10" fillId="0" borderId="81" xfId="2" applyFont="1" applyFill="1" applyBorder="1" applyAlignment="1">
      <alignment horizontal="right" vertical="center"/>
    </xf>
    <xf numFmtId="38" fontId="2" fillId="0" borderId="80" xfId="7" applyNumberFormat="1" applyBorder="1" applyAlignment="1">
      <alignment horizontal="left" vertical="center"/>
    </xf>
    <xf numFmtId="38" fontId="11" fillId="0" borderId="82" xfId="7" applyNumberFormat="1" applyFont="1" applyBorder="1" applyAlignment="1">
      <alignment horizontal="left" vertical="center"/>
    </xf>
    <xf numFmtId="38" fontId="2" fillId="0" borderId="83" xfId="7" applyNumberFormat="1" applyBorder="1" applyAlignment="1">
      <alignment horizontal="left" vertical="center"/>
    </xf>
    <xf numFmtId="38" fontId="10" fillId="0" borderId="84" xfId="2" applyFont="1" applyFill="1" applyBorder="1" applyAlignment="1" applyProtection="1">
      <alignment horizontal="right" vertical="center"/>
      <protection locked="0"/>
    </xf>
    <xf numFmtId="38" fontId="10" fillId="0" borderId="85" xfId="2" applyFont="1" applyFill="1" applyBorder="1" applyAlignment="1">
      <alignment horizontal="right" vertical="center"/>
    </xf>
    <xf numFmtId="38" fontId="10" fillId="0" borderId="29" xfId="2" applyFont="1" applyFill="1" applyBorder="1" applyAlignment="1" applyProtection="1">
      <alignment horizontal="right" vertical="center"/>
      <protection locked="0"/>
    </xf>
    <xf numFmtId="38" fontId="2" fillId="0" borderId="84" xfId="7" applyNumberFormat="1" applyBorder="1" applyAlignment="1">
      <alignment horizontal="left" vertical="center"/>
    </xf>
    <xf numFmtId="38" fontId="11" fillId="0" borderId="29" xfId="7" applyNumberFormat="1" applyFont="1" applyBorder="1" applyAlignment="1">
      <alignment horizontal="left" vertical="center"/>
    </xf>
    <xf numFmtId="38" fontId="2" fillId="0" borderId="86" xfId="7" applyNumberFormat="1" applyBorder="1" applyAlignment="1">
      <alignment horizontal="left" vertical="center"/>
    </xf>
    <xf numFmtId="38" fontId="2" fillId="0" borderId="21" xfId="7" applyNumberFormat="1" applyBorder="1" applyAlignment="1">
      <alignment horizontal="left"/>
    </xf>
    <xf numFmtId="0" fontId="2" fillId="0" borderId="5" xfId="0" applyFont="1" applyBorder="1" applyAlignment="1">
      <alignment horizontal="center" vertical="center"/>
    </xf>
    <xf numFmtId="179" fontId="13" fillId="0" borderId="87" xfId="0" applyNumberFormat="1" applyFont="1" applyBorder="1" applyAlignment="1">
      <alignment horizontal="right" vertical="center"/>
    </xf>
    <xf numFmtId="0" fontId="2" fillId="0" borderId="5" xfId="0" applyFont="1" applyBorder="1" applyAlignment="1">
      <alignment horizontal="center" vertical="center" shrinkToFit="1"/>
    </xf>
    <xf numFmtId="0" fontId="14" fillId="0" borderId="0" xfId="0" applyFont="1"/>
    <xf numFmtId="0" fontId="21" fillId="0" borderId="0" xfId="0" applyFont="1"/>
    <xf numFmtId="0" fontId="8" fillId="0" borderId="0" xfId="0" applyFont="1" applyAlignment="1">
      <alignment vertical="center"/>
    </xf>
    <xf numFmtId="0" fontId="2" fillId="0" borderId="5" xfId="0" applyFont="1" applyBorder="1" applyAlignment="1">
      <alignment vertical="center"/>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vertical="center"/>
    </xf>
    <xf numFmtId="177" fontId="2" fillId="0" borderId="5" xfId="0" applyNumberFormat="1" applyFont="1" applyBorder="1" applyAlignment="1">
      <alignment vertical="center"/>
    </xf>
    <xf numFmtId="0" fontId="2" fillId="0" borderId="0" xfId="0" applyFont="1" applyAlignment="1">
      <alignment vertical="top"/>
    </xf>
    <xf numFmtId="0" fontId="3" fillId="0" borderId="0" xfId="0" applyFont="1" applyAlignment="1">
      <alignment vertical="top"/>
    </xf>
    <xf numFmtId="0" fontId="2" fillId="0" borderId="0" xfId="0" applyFont="1" applyAlignment="1">
      <alignment horizontal="center" vertical="top"/>
    </xf>
    <xf numFmtId="0" fontId="23" fillId="0" borderId="0" xfId="0" applyFont="1" applyAlignment="1">
      <alignment vertical="top"/>
    </xf>
    <xf numFmtId="0" fontId="8" fillId="0" borderId="0" xfId="0" applyFont="1" applyAlignment="1">
      <alignment vertical="top"/>
    </xf>
    <xf numFmtId="0" fontId="2" fillId="0" borderId="11" xfId="0" applyFont="1" applyBorder="1"/>
    <xf numFmtId="176" fontId="7" fillId="2" borderId="5" xfId="0" applyNumberFormat="1" applyFont="1" applyFill="1" applyBorder="1" applyAlignment="1">
      <alignment horizontal="right" vertical="center"/>
    </xf>
    <xf numFmtId="0" fontId="2" fillId="0" borderId="29" xfId="0" applyFont="1" applyBorder="1" applyAlignment="1">
      <alignment vertical="center"/>
    </xf>
    <xf numFmtId="176" fontId="7" fillId="2" borderId="88" xfId="0" applyNumberFormat="1" applyFont="1" applyFill="1" applyBorder="1" applyAlignment="1">
      <alignment horizontal="right" vertical="center"/>
    </xf>
    <xf numFmtId="0" fontId="2" fillId="0" borderId="2" xfId="0" applyFont="1" applyBorder="1" applyAlignment="1">
      <alignment horizontal="center" vertical="center"/>
    </xf>
    <xf numFmtId="0" fontId="24" fillId="0" borderId="0" xfId="4" applyFont="1"/>
    <xf numFmtId="0" fontId="24" fillId="0" borderId="0" xfId="4" applyFont="1" applyAlignment="1">
      <alignment vertical="center"/>
    </xf>
    <xf numFmtId="0" fontId="24" fillId="0" borderId="6" xfId="4" applyFont="1" applyBorder="1" applyAlignment="1">
      <alignment vertical="center"/>
    </xf>
    <xf numFmtId="0" fontId="24" fillId="0" borderId="89" xfId="4" applyFont="1" applyBorder="1" applyAlignment="1">
      <alignment horizontal="center" vertical="center" wrapText="1"/>
    </xf>
    <xf numFmtId="0" fontId="24" fillId="0" borderId="50" xfId="4" applyFont="1" applyBorder="1" applyAlignment="1">
      <alignment vertical="center"/>
    </xf>
    <xf numFmtId="0" fontId="24" fillId="0" borderId="51" xfId="4" applyFont="1" applyBorder="1" applyAlignment="1">
      <alignment vertical="center"/>
    </xf>
    <xf numFmtId="0" fontId="24" fillId="0" borderId="51" xfId="4" applyFont="1" applyBorder="1" applyAlignment="1" applyProtection="1">
      <alignment vertical="center"/>
      <protection locked="0"/>
    </xf>
    <xf numFmtId="0" fontId="24" fillId="0" borderId="90" xfId="4" applyFont="1" applyBorder="1" applyAlignment="1">
      <alignment vertical="center"/>
    </xf>
    <xf numFmtId="0" fontId="24" fillId="0" borderId="10" xfId="4" applyFont="1" applyBorder="1" applyAlignment="1">
      <alignment vertical="center"/>
    </xf>
    <xf numFmtId="0" fontId="24" fillId="0" borderId="10" xfId="4" applyFont="1" applyBorder="1" applyAlignment="1">
      <alignment horizontal="center" vertical="center" wrapText="1"/>
    </xf>
    <xf numFmtId="0" fontId="24" fillId="0" borderId="57" xfId="4" applyFont="1" applyBorder="1" applyAlignment="1">
      <alignment vertical="center"/>
    </xf>
    <xf numFmtId="0" fontId="24" fillId="0" borderId="58" xfId="4" applyFont="1" applyBorder="1" applyAlignment="1">
      <alignment vertical="center"/>
    </xf>
    <xf numFmtId="0" fontId="24" fillId="0" borderId="58" xfId="4" applyFont="1" applyBorder="1" applyAlignment="1" applyProtection="1">
      <alignment vertical="center"/>
      <protection locked="0"/>
    </xf>
    <xf numFmtId="0" fontId="24" fillId="0" borderId="91" xfId="4" applyFont="1" applyBorder="1" applyAlignment="1">
      <alignment vertical="center"/>
    </xf>
    <xf numFmtId="0" fontId="24" fillId="0" borderId="68" xfId="4" applyFont="1" applyBorder="1" applyAlignment="1">
      <alignment vertical="center"/>
    </xf>
    <xf numFmtId="0" fontId="24" fillId="0" borderId="69" xfId="4" applyFont="1" applyBorder="1" applyAlignment="1">
      <alignment vertical="center"/>
    </xf>
    <xf numFmtId="0" fontId="24" fillId="0" borderId="69" xfId="4" applyFont="1" applyBorder="1" applyAlignment="1" applyProtection="1">
      <alignment vertical="center"/>
      <protection locked="0"/>
    </xf>
    <xf numFmtId="0" fontId="24" fillId="0" borderId="92" xfId="4" applyFont="1" applyBorder="1" applyAlignment="1">
      <alignment vertical="center"/>
    </xf>
    <xf numFmtId="0" fontId="24" fillId="0" borderId="60" xfId="4" applyFont="1" applyBorder="1" applyAlignment="1">
      <alignment vertical="center"/>
    </xf>
    <xf numFmtId="0" fontId="24" fillId="0" borderId="62" xfId="4" applyFont="1" applyBorder="1" applyAlignment="1">
      <alignment vertical="center"/>
    </xf>
    <xf numFmtId="0" fontId="24" fillId="0" borderId="4" xfId="4" applyFont="1" applyBorder="1" applyAlignment="1">
      <alignment horizontal="center" vertical="center"/>
    </xf>
    <xf numFmtId="0" fontId="24" fillId="0" borderId="2" xfId="4" applyFont="1" applyBorder="1" applyAlignment="1">
      <alignment vertical="center"/>
    </xf>
    <xf numFmtId="0" fontId="24" fillId="0" borderId="3" xfId="4" applyFont="1" applyBorder="1" applyAlignment="1" applyProtection="1">
      <alignment vertical="center"/>
      <protection locked="0"/>
    </xf>
    <xf numFmtId="0" fontId="24" fillId="0" borderId="3" xfId="4" applyFont="1" applyBorder="1" applyAlignment="1">
      <alignment vertical="center"/>
    </xf>
    <xf numFmtId="0" fontId="24" fillId="0" borderId="4" xfId="4" applyFont="1" applyBorder="1" applyAlignment="1">
      <alignment vertical="center"/>
    </xf>
    <xf numFmtId="0" fontId="24" fillId="0" borderId="11" xfId="4" applyFont="1" applyBorder="1" applyAlignment="1">
      <alignment horizontal="center" vertical="center" wrapText="1"/>
    </xf>
    <xf numFmtId="0" fontId="24" fillId="0" borderId="10" xfId="4" applyFont="1" applyBorder="1"/>
    <xf numFmtId="0" fontId="24" fillId="0" borderId="11" xfId="4" applyFont="1" applyBorder="1"/>
    <xf numFmtId="0" fontId="24" fillId="0" borderId="89" xfId="4" applyFont="1" applyBorder="1" applyAlignment="1">
      <alignment horizontal="center"/>
    </xf>
    <xf numFmtId="0" fontId="24" fillId="0" borderId="89" xfId="4" applyFont="1" applyBorder="1" applyAlignment="1">
      <alignment horizontal="center" vertical="center"/>
    </xf>
    <xf numFmtId="0" fontId="24" fillId="0" borderId="93" xfId="4" applyFont="1" applyBorder="1" applyAlignment="1">
      <alignment horizontal="center"/>
    </xf>
    <xf numFmtId="0" fontId="24" fillId="0" borderId="93" xfId="4" applyFont="1" applyBorder="1" applyAlignment="1">
      <alignment horizontal="center" vertical="center"/>
    </xf>
    <xf numFmtId="0" fontId="24" fillId="0" borderId="11" xfId="4" applyFont="1" applyBorder="1" applyAlignment="1">
      <alignment horizontal="center" vertical="center"/>
    </xf>
    <xf numFmtId="0" fontId="24" fillId="0" borderId="11" xfId="4" applyFont="1" applyBorder="1" applyAlignment="1">
      <alignment horizontal="center"/>
    </xf>
    <xf numFmtId="38" fontId="24" fillId="0" borderId="2" xfId="1" applyFont="1" applyFill="1" applyBorder="1" applyAlignment="1" applyProtection="1">
      <alignment vertical="center"/>
      <protection locked="0"/>
    </xf>
    <xf numFmtId="38" fontId="24" fillId="0" borderId="3" xfId="1" applyFont="1" applyFill="1" applyBorder="1" applyAlignment="1" applyProtection="1">
      <alignment vertical="center"/>
    </xf>
    <xf numFmtId="38" fontId="24" fillId="0" borderId="2" xfId="1" applyFont="1" applyFill="1" applyBorder="1" applyAlignment="1">
      <alignment vertical="center"/>
    </xf>
    <xf numFmtId="38" fontId="24" fillId="0" borderId="3" xfId="1" applyFont="1" applyFill="1" applyBorder="1" applyAlignment="1">
      <alignment vertical="center"/>
    </xf>
    <xf numFmtId="0" fontId="24" fillId="0" borderId="0" xfId="4" applyFont="1" applyAlignment="1">
      <alignment vertical="top"/>
    </xf>
    <xf numFmtId="0" fontId="24" fillId="0" borderId="0" xfId="4" applyFont="1" applyAlignment="1">
      <alignment horizontal="right" vertical="top"/>
    </xf>
    <xf numFmtId="0" fontId="24" fillId="0" borderId="94" xfId="4" applyFont="1" applyBorder="1" applyAlignment="1">
      <alignment vertical="center"/>
    </xf>
    <xf numFmtId="0" fontId="24" fillId="0" borderId="95" xfId="4" applyFont="1" applyBorder="1" applyAlignment="1">
      <alignment horizontal="center" vertical="center"/>
    </xf>
    <xf numFmtId="0" fontId="24" fillId="0" borderId="96" xfId="4" applyFont="1" applyBorder="1" applyAlignment="1">
      <alignment vertical="center"/>
    </xf>
    <xf numFmtId="0" fontId="24" fillId="0" borderId="2" xfId="4" applyFont="1" applyBorder="1" applyAlignment="1">
      <alignment vertical="center" shrinkToFit="1"/>
    </xf>
    <xf numFmtId="0" fontId="24" fillId="0" borderId="96" xfId="4" applyFont="1" applyBorder="1" applyAlignment="1">
      <alignment horizontal="center" vertical="center"/>
    </xf>
    <xf numFmtId="0" fontId="24" fillId="0" borderId="98" xfId="4" applyFont="1" applyBorder="1" applyAlignment="1">
      <alignment vertical="center"/>
    </xf>
    <xf numFmtId="0" fontId="24" fillId="0" borderId="99" xfId="4" applyFont="1" applyBorder="1" applyAlignment="1">
      <alignment vertical="center"/>
    </xf>
    <xf numFmtId="0" fontId="24" fillId="0" borderId="100" xfId="4" applyFont="1" applyBorder="1" applyAlignment="1">
      <alignment vertical="center"/>
    </xf>
    <xf numFmtId="38" fontId="24" fillId="0" borderId="100" xfId="4" applyNumberFormat="1" applyFont="1" applyBorder="1" applyAlignment="1">
      <alignment vertical="center"/>
    </xf>
    <xf numFmtId="0" fontId="24" fillId="0" borderId="101" xfId="4" applyFont="1" applyBorder="1" applyAlignment="1">
      <alignment vertical="center"/>
    </xf>
    <xf numFmtId="0" fontId="24" fillId="0" borderId="104" xfId="4" applyFont="1" applyBorder="1" applyAlignment="1">
      <alignment vertical="center"/>
    </xf>
    <xf numFmtId="0" fontId="24" fillId="0" borderId="105" xfId="4" applyFont="1" applyBorder="1" applyAlignment="1">
      <alignment horizontal="center" vertical="center"/>
    </xf>
    <xf numFmtId="38" fontId="24" fillId="0" borderId="106" xfId="1" applyFont="1" applyFill="1" applyBorder="1" applyAlignment="1">
      <alignment vertical="center"/>
    </xf>
    <xf numFmtId="38" fontId="24" fillId="0" borderId="107" xfId="1" applyFont="1" applyFill="1" applyBorder="1" applyAlignment="1">
      <alignment vertical="center"/>
    </xf>
    <xf numFmtId="0" fontId="24" fillId="0" borderId="108" xfId="4" applyFont="1" applyBorder="1" applyAlignment="1">
      <alignment vertical="center"/>
    </xf>
    <xf numFmtId="0" fontId="24" fillId="0" borderId="109" xfId="4" applyFont="1" applyBorder="1" applyAlignment="1">
      <alignment vertical="center"/>
    </xf>
    <xf numFmtId="0" fontId="24" fillId="0" borderId="109" xfId="4" applyFont="1" applyBorder="1"/>
    <xf numFmtId="0" fontId="13" fillId="0" borderId="0" xfId="0" applyFont="1" applyAlignment="1">
      <alignment vertical="center"/>
    </xf>
    <xf numFmtId="49" fontId="2" fillId="0" borderId="0" xfId="0" applyNumberFormat="1" applyFont="1" applyAlignment="1">
      <alignment vertical="center"/>
    </xf>
    <xf numFmtId="0" fontId="2" fillId="0" borderId="29" xfId="0" applyFont="1" applyBorder="1" applyAlignment="1">
      <alignment horizontal="center" vertical="center"/>
    </xf>
    <xf numFmtId="0" fontId="2" fillId="0" borderId="110" xfId="0" applyFont="1" applyBorder="1" applyAlignment="1">
      <alignment horizontal="centerContinuous" vertical="center"/>
    </xf>
    <xf numFmtId="0" fontId="2" fillId="0" borderId="111" xfId="0" applyFont="1" applyBorder="1" applyAlignment="1">
      <alignment horizontal="centerContinuous" vertical="center"/>
    </xf>
    <xf numFmtId="0" fontId="2" fillId="0" borderId="41" xfId="0" applyFont="1" applyBorder="1" applyAlignment="1">
      <alignment horizontal="center" vertical="center"/>
    </xf>
    <xf numFmtId="0" fontId="2" fillId="0" borderId="18" xfId="0" applyFont="1" applyBorder="1" applyAlignment="1">
      <alignment vertical="center"/>
    </xf>
    <xf numFmtId="176" fontId="7" fillId="2" borderId="87" xfId="0" applyNumberFormat="1" applyFont="1" applyFill="1" applyBorder="1" applyAlignment="1">
      <alignment horizontal="right" vertical="center"/>
    </xf>
    <xf numFmtId="0" fontId="2" fillId="0" borderId="4" xfId="0" applyFont="1" applyBorder="1" applyAlignment="1">
      <alignment horizontal="center" vertical="center"/>
    </xf>
    <xf numFmtId="0" fontId="7" fillId="0" borderId="4" xfId="0" applyFont="1" applyBorder="1" applyAlignment="1">
      <alignment horizontal="center" vertical="center" wrapText="1"/>
    </xf>
    <xf numFmtId="0" fontId="10" fillId="0" borderId="0" xfId="0" applyFont="1" applyAlignment="1">
      <alignment horizontal="left"/>
    </xf>
    <xf numFmtId="0" fontId="2" fillId="0" borderId="112" xfId="0" applyFont="1" applyBorder="1" applyAlignment="1">
      <alignment horizontal="center" vertical="center" wrapText="1"/>
    </xf>
    <xf numFmtId="0" fontId="2" fillId="0" borderId="113" xfId="0" applyFont="1" applyBorder="1" applyAlignment="1">
      <alignment horizontal="center" vertical="center"/>
    </xf>
    <xf numFmtId="0" fontId="2" fillId="0" borderId="114" xfId="0" applyFont="1" applyBorder="1" applyAlignment="1">
      <alignment horizontal="center" vertical="center"/>
    </xf>
    <xf numFmtId="0" fontId="2" fillId="0" borderId="25"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right" vertical="center"/>
    </xf>
    <xf numFmtId="179" fontId="13" fillId="0" borderId="18" xfId="0" applyNumberFormat="1" applyFont="1" applyBorder="1" applyAlignment="1">
      <alignment horizontal="right" vertical="center"/>
    </xf>
    <xf numFmtId="0" fontId="9" fillId="0" borderId="0" xfId="0" applyFont="1" applyAlignment="1">
      <alignment horizontal="centerContinuous" vertical="center"/>
    </xf>
    <xf numFmtId="0" fontId="2" fillId="0" borderId="0" xfId="8" applyAlignment="1">
      <alignment horizontal="center" vertical="center"/>
    </xf>
    <xf numFmtId="0" fontId="2" fillId="0" borderId="113" xfId="8" applyBorder="1" applyAlignment="1">
      <alignment horizontal="center" vertical="center" shrinkToFit="1"/>
    </xf>
    <xf numFmtId="180" fontId="2" fillId="0" borderId="147" xfId="8" applyNumberFormat="1" applyBorder="1" applyAlignment="1">
      <alignment horizontal="center" vertical="center" shrinkToFit="1"/>
    </xf>
    <xf numFmtId="180" fontId="2" fillId="0" borderId="84" xfId="8" applyNumberFormat="1" applyBorder="1" applyAlignment="1">
      <alignment horizontal="center" vertical="center" shrinkToFit="1"/>
    </xf>
    <xf numFmtId="0" fontId="13" fillId="0" borderId="87" xfId="8" applyFont="1" applyBorder="1" applyAlignment="1">
      <alignment horizontal="center" vertical="center"/>
    </xf>
    <xf numFmtId="0" fontId="2" fillId="0" borderId="148" xfId="8" applyBorder="1" applyAlignment="1">
      <alignment horizontal="center" vertical="center" shrinkToFit="1"/>
    </xf>
    <xf numFmtId="0" fontId="2" fillId="0" borderId="149" xfId="8" applyBorder="1" applyAlignment="1">
      <alignment horizontal="center" vertical="center" shrinkToFit="1"/>
    </xf>
    <xf numFmtId="0" fontId="2" fillId="0" borderId="150" xfId="8" applyBorder="1" applyAlignment="1">
      <alignment horizontal="center" vertical="center" shrinkToFit="1"/>
    </xf>
    <xf numFmtId="0" fontId="2" fillId="0" borderId="151" xfId="8" applyBorder="1" applyAlignment="1">
      <alignment horizontal="center" vertical="center" shrinkToFit="1"/>
    </xf>
    <xf numFmtId="0" fontId="13" fillId="0" borderId="152" xfId="8" applyFont="1" applyBorder="1" applyAlignment="1">
      <alignment horizontal="center" vertical="center"/>
    </xf>
    <xf numFmtId="0" fontId="2" fillId="0" borderId="71" xfId="8" applyBorder="1" applyAlignment="1">
      <alignment horizontal="center" vertical="center" shrinkToFit="1"/>
    </xf>
    <xf numFmtId="0" fontId="2" fillId="0" borderId="153" xfId="8" applyBorder="1" applyAlignment="1">
      <alignment horizontal="center" vertical="center" shrinkToFit="1"/>
    </xf>
    <xf numFmtId="180" fontId="2" fillId="0" borderId="154" xfId="8" applyNumberFormat="1" applyBorder="1" applyAlignment="1">
      <alignment horizontal="center" vertical="center" shrinkToFit="1"/>
    </xf>
    <xf numFmtId="180" fontId="2" fillId="0" borderId="155" xfId="8" applyNumberFormat="1" applyBorder="1" applyAlignment="1">
      <alignment horizontal="center" vertical="center" shrinkToFit="1"/>
    </xf>
    <xf numFmtId="0" fontId="13" fillId="0" borderId="93" xfId="8" applyFont="1" applyBorder="1" applyAlignment="1">
      <alignment horizontal="center" vertical="center"/>
    </xf>
    <xf numFmtId="0" fontId="2" fillId="0" borderId="156" xfId="8" applyBorder="1" applyAlignment="1">
      <alignment horizontal="center" vertical="center" shrinkToFit="1"/>
    </xf>
    <xf numFmtId="0" fontId="2" fillId="0" borderId="157" xfId="8" applyBorder="1" applyAlignment="1">
      <alignment horizontal="center" vertical="center" shrinkToFit="1"/>
    </xf>
    <xf numFmtId="0" fontId="2" fillId="0" borderId="158" xfId="8" applyBorder="1" applyAlignment="1">
      <alignment horizontal="center" vertical="center" shrinkToFit="1"/>
    </xf>
    <xf numFmtId="0" fontId="13" fillId="0" borderId="159" xfId="8" applyFont="1" applyBorder="1" applyAlignment="1">
      <alignment horizontal="center" vertical="center"/>
    </xf>
    <xf numFmtId="0" fontId="2" fillId="0" borderId="160" xfId="8" applyBorder="1" applyAlignment="1">
      <alignment horizontal="center" vertical="center" shrinkToFit="1"/>
    </xf>
    <xf numFmtId="0" fontId="2" fillId="0" borderId="113" xfId="8" applyBorder="1" applyAlignment="1">
      <alignment horizontal="center" vertical="center"/>
    </xf>
    <xf numFmtId="0" fontId="2" fillId="0" borderId="161" xfId="8" applyBorder="1" applyAlignment="1">
      <alignment horizontal="center" vertical="center"/>
    </xf>
    <xf numFmtId="0" fontId="2" fillId="0" borderId="162" xfId="8" applyBorder="1" applyAlignment="1">
      <alignment horizontal="center" vertical="center"/>
    </xf>
    <xf numFmtId="0" fontId="2" fillId="0" borderId="87" xfId="8" applyBorder="1" applyAlignment="1">
      <alignment horizontal="left" vertical="center"/>
    </xf>
    <xf numFmtId="0" fontId="2" fillId="0" borderId="148" xfId="8" applyBorder="1" applyAlignment="1">
      <alignment horizontal="center" vertical="center"/>
    </xf>
    <xf numFmtId="0" fontId="2" fillId="0" borderId="112" xfId="8" applyBorder="1" applyAlignment="1">
      <alignment horizontal="center" vertical="center"/>
    </xf>
    <xf numFmtId="0" fontId="2" fillId="0" borderId="163" xfId="8" applyBorder="1" applyAlignment="1">
      <alignment horizontal="center" vertical="center"/>
    </xf>
    <xf numFmtId="0" fontId="2" fillId="0" borderId="164" xfId="8" applyBorder="1" applyAlignment="1">
      <alignment horizontal="center" vertical="center"/>
    </xf>
    <xf numFmtId="0" fontId="2" fillId="0" borderId="165" xfId="8" applyBorder="1" applyAlignment="1">
      <alignment horizontal="right" vertical="center"/>
    </xf>
    <xf numFmtId="0" fontId="2" fillId="0" borderId="160" xfId="8" applyBorder="1" applyAlignment="1">
      <alignment horizontal="center" vertical="center"/>
    </xf>
    <xf numFmtId="0" fontId="13" fillId="0" borderId="167" xfId="8" applyFont="1" applyBorder="1" applyAlignment="1">
      <alignment horizontal="center" vertical="center"/>
    </xf>
    <xf numFmtId="0" fontId="27" fillId="0" borderId="0" xfId="8" applyFont="1" applyAlignment="1">
      <alignment horizontal="center" vertical="center"/>
    </xf>
    <xf numFmtId="0" fontId="13" fillId="0" borderId="173" xfId="8" applyFont="1" applyBorder="1" applyAlignment="1">
      <alignment horizontal="center" vertical="center"/>
    </xf>
    <xf numFmtId="0" fontId="28" fillId="0" borderId="0" xfId="8" applyFont="1" applyAlignment="1">
      <alignment horizontal="center" vertical="center"/>
    </xf>
    <xf numFmtId="0" fontId="29" fillId="0" borderId="0" xfId="0" applyFont="1"/>
    <xf numFmtId="0" fontId="6" fillId="0" borderId="0" xfId="0" applyFont="1"/>
    <xf numFmtId="0" fontId="2" fillId="0" borderId="16" xfId="0" applyFont="1" applyBorder="1" applyAlignment="1">
      <alignment horizontal="center" vertical="center"/>
    </xf>
    <xf numFmtId="0" fontId="13" fillId="0" borderId="4" xfId="0" applyFont="1" applyBorder="1" applyAlignment="1">
      <alignment horizontal="center" vertical="center"/>
    </xf>
    <xf numFmtId="0" fontId="2" fillId="0" borderId="17" xfId="0" applyFont="1" applyBorder="1" applyAlignment="1">
      <alignment horizontal="center" vertical="center" wrapText="1"/>
    </xf>
    <xf numFmtId="0" fontId="2" fillId="0" borderId="4" xfId="0" applyFont="1" applyBorder="1" applyAlignment="1">
      <alignment horizontal="center" vertical="center" wrapText="1"/>
    </xf>
    <xf numFmtId="0" fontId="13" fillId="0" borderId="115" xfId="0" applyFont="1" applyBorder="1" applyAlignment="1">
      <alignment horizontal="center" vertical="center"/>
    </xf>
    <xf numFmtId="0" fontId="13" fillId="0" borderId="116" xfId="0" applyFont="1" applyBorder="1" applyAlignment="1">
      <alignment horizontal="center" vertical="center"/>
    </xf>
    <xf numFmtId="0" fontId="2" fillId="2" borderId="122" xfId="0" applyFont="1" applyFill="1" applyBorder="1" applyAlignment="1">
      <alignment horizontal="left" vertical="center" shrinkToFit="1"/>
    </xf>
    <xf numFmtId="0" fontId="2" fillId="2" borderId="13" xfId="0" applyFont="1" applyFill="1" applyBorder="1" applyAlignment="1">
      <alignment horizontal="left" vertical="center" shrinkToFit="1"/>
    </xf>
    <xf numFmtId="0" fontId="2" fillId="2" borderId="116" xfId="0" applyFont="1" applyFill="1" applyBorder="1" applyAlignment="1">
      <alignment horizontal="left" vertical="center" shrinkToFit="1"/>
    </xf>
    <xf numFmtId="0" fontId="7" fillId="0" borderId="89" xfId="0" applyFont="1" applyBorder="1" applyAlignment="1">
      <alignment horizontal="center" vertical="center"/>
    </xf>
    <xf numFmtId="0" fontId="7" fillId="0" borderId="87" xfId="0" applyFont="1" applyBorder="1" applyAlignment="1">
      <alignment horizontal="center" vertical="center"/>
    </xf>
    <xf numFmtId="0" fontId="7" fillId="0" borderId="117" xfId="0" applyFont="1" applyBorder="1" applyAlignment="1">
      <alignment horizontal="right" vertical="center"/>
    </xf>
    <xf numFmtId="0" fontId="7" fillId="0" borderId="113" xfId="0" applyFont="1" applyBorder="1" applyAlignment="1">
      <alignment horizontal="right"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119" xfId="0" applyFont="1" applyBorder="1" applyAlignment="1">
      <alignment horizontal="center" vertical="center"/>
    </xf>
    <xf numFmtId="0" fontId="2" fillId="0" borderId="120" xfId="0" applyFont="1" applyBorder="1" applyAlignment="1">
      <alignment horizontal="center" vertical="center"/>
    </xf>
    <xf numFmtId="0" fontId="13" fillId="0" borderId="19" xfId="0" applyFont="1" applyBorder="1" applyAlignment="1">
      <alignment horizontal="center" vertical="center"/>
    </xf>
    <xf numFmtId="0" fontId="13" fillId="0" borderId="4" xfId="0" applyFont="1" applyBorder="1" applyAlignment="1">
      <alignment horizontal="center" vertical="center"/>
    </xf>
    <xf numFmtId="0" fontId="2" fillId="2" borderId="2"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2" fillId="2" borderId="4" xfId="0" applyFont="1" applyFill="1" applyBorder="1" applyAlignment="1">
      <alignment horizontal="left" vertical="center" shrinkToFit="1"/>
    </xf>
    <xf numFmtId="0" fontId="7" fillId="0" borderId="114" xfId="0" applyFont="1" applyBorder="1" applyAlignment="1">
      <alignment horizontal="right" vertical="center"/>
    </xf>
    <xf numFmtId="0" fontId="2" fillId="0" borderId="118" xfId="0" applyFont="1" applyBorder="1" applyAlignment="1">
      <alignment horizontal="center" vertical="center"/>
    </xf>
    <xf numFmtId="0" fontId="2" fillId="0" borderId="7" xfId="0" applyFont="1" applyBorder="1" applyAlignment="1">
      <alignment horizontal="center" vertical="center"/>
    </xf>
    <xf numFmtId="0" fontId="2" fillId="0" borderId="110" xfId="0" applyFont="1" applyBorder="1" applyAlignment="1">
      <alignment horizontal="center" vertical="center"/>
    </xf>
    <xf numFmtId="0" fontId="2" fillId="0" borderId="111" xfId="0" applyFont="1" applyBorder="1" applyAlignment="1">
      <alignment horizontal="center" vertical="center"/>
    </xf>
    <xf numFmtId="0" fontId="2" fillId="0" borderId="121" xfId="0" applyFont="1" applyBorder="1" applyAlignment="1">
      <alignment horizontal="center" vertical="center"/>
    </xf>
    <xf numFmtId="0" fontId="2" fillId="0" borderId="18" xfId="0" applyFont="1" applyBorder="1" applyAlignment="1">
      <alignment horizontal="center" vertical="center"/>
    </xf>
    <xf numFmtId="0" fontId="2" fillId="2" borderId="89"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6" xfId="0" applyFont="1" applyFill="1" applyBorder="1" applyAlignment="1">
      <alignment horizontal="left" vertical="center"/>
    </xf>
    <xf numFmtId="0" fontId="2" fillId="2" borderId="12" xfId="0" applyFont="1" applyFill="1" applyBorder="1" applyAlignment="1">
      <alignment horizontal="left" vertical="center"/>
    </xf>
    <xf numFmtId="0" fontId="2" fillId="2" borderId="7" xfId="0" applyFont="1" applyFill="1" applyBorder="1" applyAlignment="1">
      <alignment horizontal="left" vertical="center"/>
    </xf>
    <xf numFmtId="0" fontId="2" fillId="2" borderId="11" xfId="0" applyFont="1" applyFill="1" applyBorder="1" applyAlignment="1">
      <alignment horizontal="left" vertical="center"/>
    </xf>
    <xf numFmtId="0" fontId="2" fillId="2" borderId="1" xfId="0" applyFont="1" applyFill="1" applyBorder="1" applyAlignment="1">
      <alignment horizontal="left" vertical="center"/>
    </xf>
    <xf numFmtId="0" fontId="2" fillId="2" borderId="8" xfId="0" applyFont="1" applyFill="1" applyBorder="1" applyAlignment="1">
      <alignment horizontal="left" vertical="center"/>
    </xf>
    <xf numFmtId="176" fontId="13" fillId="2" borderId="89" xfId="0" applyNumberFormat="1" applyFont="1" applyFill="1" applyBorder="1" applyAlignment="1">
      <alignment horizontal="right" vertical="center"/>
    </xf>
    <xf numFmtId="176" fontId="13" fillId="2" borderId="9" xfId="0" applyNumberFormat="1" applyFont="1" applyFill="1" applyBorder="1" applyAlignment="1">
      <alignment horizontal="right" vertical="center"/>
    </xf>
    <xf numFmtId="0" fontId="7" fillId="0" borderId="9" xfId="0" applyFont="1" applyBorder="1" applyAlignment="1">
      <alignment horizontal="center" vertical="center"/>
    </xf>
    <xf numFmtId="0" fontId="2" fillId="2" borderId="87" xfId="0" applyFont="1" applyFill="1" applyBorder="1" applyAlignment="1">
      <alignment horizontal="center" vertical="center"/>
    </xf>
    <xf numFmtId="0" fontId="2" fillId="2" borderId="84" xfId="0" applyFont="1" applyFill="1" applyBorder="1" applyAlignment="1">
      <alignment horizontal="left" vertical="center"/>
    </xf>
    <xf numFmtId="0" fontId="2" fillId="2" borderId="29" xfId="0" applyFont="1" applyFill="1" applyBorder="1" applyAlignment="1">
      <alignment horizontal="left" vertical="center"/>
    </xf>
    <xf numFmtId="0" fontId="2" fillId="2" borderId="18" xfId="0" applyFont="1" applyFill="1" applyBorder="1" applyAlignment="1">
      <alignment horizontal="left" vertical="center"/>
    </xf>
    <xf numFmtId="176" fontId="13" fillId="2" borderId="87" xfId="0" applyNumberFormat="1" applyFont="1" applyFill="1" applyBorder="1" applyAlignment="1">
      <alignment horizontal="right" vertical="center"/>
    </xf>
    <xf numFmtId="0" fontId="2" fillId="0" borderId="28" xfId="0" applyFont="1" applyBorder="1" applyAlignment="1">
      <alignment horizontal="center" vertical="center"/>
    </xf>
    <xf numFmtId="0" fontId="2" fillId="0" borderId="8" xfId="0" applyFont="1" applyBorder="1" applyAlignment="1">
      <alignment horizontal="center" vertical="center"/>
    </xf>
    <xf numFmtId="0" fontId="2" fillId="2" borderId="5" xfId="0" applyFont="1" applyFill="1" applyBorder="1" applyAlignment="1">
      <alignment horizontal="center" vertical="center" shrinkToFit="1"/>
    </xf>
    <xf numFmtId="0" fontId="2" fillId="2" borderId="5" xfId="0" applyFont="1" applyFill="1" applyBorder="1" applyAlignment="1">
      <alignment horizontal="center" vertical="center"/>
    </xf>
    <xf numFmtId="0" fontId="2" fillId="0" borderId="119" xfId="0" applyFont="1" applyBorder="1" applyAlignment="1">
      <alignment horizontal="center" vertical="center" wrapText="1"/>
    </xf>
    <xf numFmtId="0" fontId="2" fillId="0" borderId="12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2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7" xfId="0" applyFont="1" applyBorder="1" applyAlignment="1">
      <alignment horizontal="center" vertical="center" wrapText="1"/>
    </xf>
    <xf numFmtId="0" fontId="7" fillId="0" borderId="21" xfId="0" applyFont="1" applyBorder="1" applyAlignment="1">
      <alignment horizontal="left" vertical="top" wrapText="1"/>
    </xf>
    <xf numFmtId="0" fontId="7" fillId="0" borderId="0" xfId="0" applyFont="1" applyAlignment="1">
      <alignment horizontal="left" vertical="top" wrapText="1"/>
    </xf>
    <xf numFmtId="0" fontId="10" fillId="0" borderId="0" xfId="0" applyFont="1" applyAlignment="1">
      <alignment vertical="center" wrapText="1"/>
    </xf>
    <xf numFmtId="0" fontId="2" fillId="0" borderId="16" xfId="0" applyFont="1" applyBorder="1" applyAlignment="1">
      <alignment horizontal="center" vertical="center"/>
    </xf>
    <xf numFmtId="0" fontId="2" fillId="0" borderId="115" xfId="0" applyFont="1" applyBorder="1" applyAlignment="1">
      <alignment horizontal="center" vertical="center"/>
    </xf>
    <xf numFmtId="0" fontId="2" fillId="0" borderId="116" xfId="0" applyFont="1" applyBorder="1" applyAlignment="1">
      <alignment horizontal="center" vertical="center"/>
    </xf>
    <xf numFmtId="0" fontId="20" fillId="0" borderId="0" xfId="0" applyFont="1" applyAlignment="1">
      <alignment horizontal="center"/>
    </xf>
    <xf numFmtId="0" fontId="2" fillId="0" borderId="0" xfId="0" applyFont="1" applyAlignment="1">
      <alignment horizontal="left" vertical="top"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xf>
    <xf numFmtId="0" fontId="10" fillId="0" borderId="2" xfId="0" applyFont="1" applyBorder="1" applyAlignment="1">
      <alignment horizontal="center" shrinkToFit="1"/>
    </xf>
    <xf numFmtId="0" fontId="10" fillId="0" borderId="4" xfId="0" applyFont="1" applyBorder="1" applyAlignment="1">
      <alignment horizontal="center" shrinkToFit="1"/>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xf>
    <xf numFmtId="0" fontId="10" fillId="0" borderId="11" xfId="0" applyFont="1" applyBorder="1" applyAlignment="1">
      <alignment horizontal="center" shrinkToFit="1"/>
    </xf>
    <xf numFmtId="0" fontId="10" fillId="0" borderId="8" xfId="0" applyFont="1" applyBorder="1" applyAlignment="1">
      <alignment horizontal="center" shrinkToFit="1"/>
    </xf>
    <xf numFmtId="0" fontId="10" fillId="0" borderId="6" xfId="0" applyFont="1" applyBorder="1" applyAlignment="1">
      <alignment horizontal="center" shrinkToFit="1"/>
    </xf>
    <xf numFmtId="0" fontId="10" fillId="0" borderId="12" xfId="0" applyFont="1" applyBorder="1" applyAlignment="1">
      <alignment horizontal="center" shrinkToFit="1"/>
    </xf>
    <xf numFmtId="0" fontId="10" fillId="0" borderId="7" xfId="0" applyFont="1" applyBorder="1" applyAlignment="1">
      <alignment horizontal="center" shrinkToFit="1"/>
    </xf>
    <xf numFmtId="0" fontId="10" fillId="0" borderId="3" xfId="0" applyFont="1" applyBorder="1" applyAlignment="1">
      <alignment horizontal="center" shrinkToFit="1"/>
    </xf>
    <xf numFmtId="0" fontId="17" fillId="0" borderId="0" xfId="0" applyFont="1" applyAlignment="1">
      <alignment shrinkToFit="1"/>
    </xf>
    <xf numFmtId="0" fontId="0" fillId="0" borderId="0" xfId="0" applyAlignment="1">
      <alignment shrinkToFit="1"/>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right"/>
    </xf>
    <xf numFmtId="0" fontId="2" fillId="0" borderId="161" xfId="8" applyBorder="1" applyAlignment="1">
      <alignment horizontal="center" vertical="center" shrinkToFit="1"/>
    </xf>
    <xf numFmtId="0" fontId="2" fillId="0" borderId="166" xfId="8" applyBorder="1" applyAlignment="1">
      <alignment horizontal="center" vertical="center" shrinkToFit="1"/>
    </xf>
    <xf numFmtId="0" fontId="13" fillId="0" borderId="170" xfId="8" applyFont="1" applyBorder="1" applyAlignment="1">
      <alignment horizontal="center" vertical="center"/>
    </xf>
    <xf numFmtId="0" fontId="2" fillId="0" borderId="169" xfId="8" applyBorder="1" applyAlignment="1">
      <alignment horizontal="center" vertical="center" shrinkToFit="1"/>
    </xf>
    <xf numFmtId="0" fontId="2" fillId="0" borderId="168" xfId="8" applyBorder="1" applyAlignment="1">
      <alignment horizontal="center" vertical="center" shrinkToFit="1"/>
    </xf>
    <xf numFmtId="0" fontId="2" fillId="0" borderId="172" xfId="8" applyBorder="1" applyAlignment="1">
      <alignment horizontal="center" vertical="center"/>
    </xf>
    <xf numFmtId="0" fontId="2" fillId="0" borderId="171" xfId="8" applyBorder="1" applyAlignment="1">
      <alignment horizontal="center" vertical="center"/>
    </xf>
    <xf numFmtId="38" fontId="7" fillId="0" borderId="26" xfId="7" applyNumberFormat="1" applyFont="1" applyBorder="1" applyAlignment="1">
      <alignment horizontal="left" vertical="center"/>
    </xf>
    <xf numFmtId="38" fontId="7" fillId="0" borderId="21" xfId="7" applyNumberFormat="1" applyFont="1" applyBorder="1" applyAlignment="1">
      <alignment horizontal="left" vertical="center"/>
    </xf>
    <xf numFmtId="38" fontId="7" fillId="0" borderId="27" xfId="7" applyNumberFormat="1" applyFont="1" applyBorder="1" applyAlignment="1">
      <alignment horizontal="left" vertical="center"/>
    </xf>
    <xf numFmtId="38" fontId="7" fillId="0" borderId="110" xfId="7" applyNumberFormat="1" applyFont="1" applyBorder="1" applyAlignment="1">
      <alignment horizontal="left" vertical="center"/>
    </xf>
    <xf numFmtId="38" fontId="7" fillId="0" borderId="0" xfId="7" applyNumberFormat="1" applyFont="1" applyAlignment="1">
      <alignment horizontal="left" vertical="center"/>
    </xf>
    <xf numFmtId="38" fontId="7" fillId="0" borderId="111" xfId="7" applyNumberFormat="1" applyFont="1" applyBorder="1" applyAlignment="1">
      <alignment horizontal="left" vertical="center"/>
    </xf>
    <xf numFmtId="38" fontId="7" fillId="0" borderId="28" xfId="7" applyNumberFormat="1" applyFont="1" applyBorder="1" applyAlignment="1">
      <alignment horizontal="left" vertical="center"/>
    </xf>
    <xf numFmtId="38" fontId="7" fillId="0" borderId="1" xfId="7" applyNumberFormat="1" applyFont="1" applyBorder="1" applyAlignment="1">
      <alignment horizontal="left" vertical="center"/>
    </xf>
    <xf numFmtId="38" fontId="7" fillId="0" borderId="8" xfId="7" applyNumberFormat="1" applyFont="1" applyBorder="1" applyAlignment="1">
      <alignment horizontal="left" vertical="center"/>
    </xf>
    <xf numFmtId="38" fontId="7" fillId="0" borderId="118" xfId="7" applyNumberFormat="1" applyFont="1" applyBorder="1" applyAlignment="1">
      <alignment horizontal="left" vertical="center"/>
    </xf>
    <xf numFmtId="38" fontId="7" fillId="0" borderId="12" xfId="7" applyNumberFormat="1" applyFont="1" applyBorder="1" applyAlignment="1">
      <alignment horizontal="left" vertical="center"/>
    </xf>
    <xf numFmtId="38" fontId="7" fillId="0" borderId="7" xfId="7" applyNumberFormat="1" applyFont="1" applyBorder="1" applyAlignment="1">
      <alignment horizontal="left" vertical="center"/>
    </xf>
    <xf numFmtId="38" fontId="7" fillId="0" borderId="118" xfId="7" applyNumberFormat="1" applyFont="1" applyBorder="1" applyAlignment="1">
      <alignment vertical="center" shrinkToFit="1"/>
    </xf>
    <xf numFmtId="38" fontId="7" fillId="0" borderId="12" xfId="7" applyNumberFormat="1" applyFont="1" applyBorder="1" applyAlignment="1">
      <alignment vertical="center" shrinkToFit="1"/>
    </xf>
    <xf numFmtId="38" fontId="7" fillId="0" borderId="7" xfId="7" applyNumberFormat="1" applyFont="1" applyBorder="1" applyAlignment="1">
      <alignment vertical="center" shrinkToFit="1"/>
    </xf>
    <xf numFmtId="38" fontId="7" fillId="0" borderId="28" xfId="7" applyNumberFormat="1" applyFont="1" applyBorder="1" applyAlignment="1">
      <alignment vertical="center" shrinkToFit="1"/>
    </xf>
    <xf numFmtId="38" fontId="7" fillId="0" borderId="1" xfId="7" applyNumberFormat="1" applyFont="1" applyBorder="1" applyAlignment="1">
      <alignment vertical="center" shrinkToFit="1"/>
    </xf>
    <xf numFmtId="38" fontId="7" fillId="0" borderId="8" xfId="7" applyNumberFormat="1" applyFont="1" applyBorder="1" applyAlignment="1">
      <alignment vertical="center" shrinkToFit="1"/>
    </xf>
    <xf numFmtId="38" fontId="2" fillId="0" borderId="124" xfId="7" applyNumberFormat="1" applyBorder="1" applyAlignment="1">
      <alignment horizontal="center" vertical="center" textRotation="255"/>
    </xf>
    <xf numFmtId="38" fontId="2" fillId="0" borderId="125" xfId="7" applyNumberFormat="1" applyBorder="1" applyAlignment="1">
      <alignment horizontal="center" vertical="center" textRotation="255"/>
    </xf>
    <xf numFmtId="38" fontId="2" fillId="0" borderId="126" xfId="7" applyNumberFormat="1" applyBorder="1" applyAlignment="1">
      <alignment horizontal="center" vertical="center" textRotation="255"/>
    </xf>
    <xf numFmtId="38" fontId="2" fillId="0" borderId="72" xfId="7" applyNumberFormat="1" applyBorder="1" applyAlignment="1">
      <alignment vertical="center" wrapText="1"/>
    </xf>
    <xf numFmtId="38" fontId="2" fillId="0" borderId="73" xfId="7" applyNumberFormat="1" applyBorder="1" applyAlignment="1">
      <alignment vertical="center" wrapText="1"/>
    </xf>
    <xf numFmtId="38" fontId="7" fillId="0" borderId="127" xfId="7" applyNumberFormat="1" applyFont="1" applyBorder="1" applyAlignment="1">
      <alignment horizontal="center" vertical="center"/>
    </xf>
    <xf numFmtId="38" fontId="7" fillId="0" borderId="128" xfId="7" applyNumberFormat="1" applyFont="1" applyBorder="1" applyAlignment="1">
      <alignment horizontal="center" vertical="center"/>
    </xf>
    <xf numFmtId="38" fontId="2" fillId="0" borderId="71" xfId="7" applyNumberFormat="1" applyBorder="1" applyAlignment="1">
      <alignment horizontal="center" vertical="distributed" textRotation="255"/>
    </xf>
    <xf numFmtId="38" fontId="7" fillId="0" borderId="129" xfId="7" applyNumberFormat="1" applyFont="1" applyBorder="1" applyAlignment="1">
      <alignment horizontal="center" vertical="center"/>
    </xf>
    <xf numFmtId="38" fontId="7" fillId="0" borderId="130" xfId="7" applyNumberFormat="1" applyFont="1" applyBorder="1" applyAlignment="1">
      <alignment horizontal="center" vertical="center"/>
    </xf>
    <xf numFmtId="38" fontId="2" fillId="0" borderId="131" xfId="7" applyNumberFormat="1" applyBorder="1" applyAlignment="1">
      <alignment vertical="center"/>
    </xf>
    <xf numFmtId="38" fontId="2" fillId="0" borderId="61" xfId="7" applyNumberFormat="1" applyBorder="1" applyAlignment="1">
      <alignment vertical="center"/>
    </xf>
    <xf numFmtId="38" fontId="2" fillId="0" borderId="125" xfId="7" applyNumberFormat="1" applyBorder="1" applyAlignment="1">
      <alignment horizontal="center" vertical="center" textRotation="255" shrinkToFit="1"/>
    </xf>
    <xf numFmtId="38" fontId="2" fillId="0" borderId="132" xfId="7" applyNumberFormat="1" applyBorder="1" applyAlignment="1">
      <alignment horizontal="center" vertical="center" textRotation="255" shrinkToFit="1"/>
    </xf>
    <xf numFmtId="38" fontId="2" fillId="0" borderId="74" xfId="7" applyNumberFormat="1" applyBorder="1" applyAlignment="1">
      <alignment horizontal="left" vertical="center" wrapText="1"/>
    </xf>
    <xf numFmtId="38" fontId="2" fillId="0" borderId="75" xfId="7" applyNumberFormat="1" applyBorder="1" applyAlignment="1">
      <alignment horizontal="left" vertical="center" wrapText="1"/>
    </xf>
    <xf numFmtId="38" fontId="2" fillId="0" borderId="133" xfId="7" applyNumberFormat="1" applyBorder="1" applyAlignment="1">
      <alignment horizontal="left" vertical="center"/>
    </xf>
    <xf numFmtId="38" fontId="2" fillId="0" borderId="134" xfId="7" applyNumberFormat="1" applyBorder="1" applyAlignment="1">
      <alignment horizontal="left" vertical="center"/>
    </xf>
    <xf numFmtId="38" fontId="11" fillId="0" borderId="57" xfId="7" applyNumberFormat="1" applyFont="1" applyBorder="1" applyAlignment="1" applyProtection="1">
      <alignment horizontal="left" vertical="top" wrapText="1"/>
      <protection locked="0"/>
    </xf>
    <xf numFmtId="38" fontId="11" fillId="0" borderId="58" xfId="7" applyNumberFormat="1" applyFont="1" applyBorder="1" applyAlignment="1" applyProtection="1">
      <alignment horizontal="left" vertical="top" wrapText="1"/>
      <protection locked="0"/>
    </xf>
    <xf numFmtId="38" fontId="11" fillId="0" borderId="59" xfId="7" applyNumberFormat="1" applyFont="1" applyBorder="1" applyAlignment="1" applyProtection="1">
      <alignment horizontal="left" vertical="top" wrapText="1"/>
      <protection locked="0"/>
    </xf>
    <xf numFmtId="38" fontId="2" fillId="0" borderId="129" xfId="7" applyNumberFormat="1" applyBorder="1" applyAlignment="1">
      <alignment horizontal="left" vertical="center"/>
    </xf>
    <xf numFmtId="38" fontId="2" fillId="0" borderId="130" xfId="7" applyNumberFormat="1" applyBorder="1" applyAlignment="1">
      <alignment horizontal="left" vertical="center"/>
    </xf>
    <xf numFmtId="38" fontId="2" fillId="0" borderId="139" xfId="7" applyNumberFormat="1" applyBorder="1" applyAlignment="1">
      <alignment horizontal="left" vertical="center"/>
    </xf>
    <xf numFmtId="38" fontId="2" fillId="0" borderId="140" xfId="7" applyNumberFormat="1" applyBorder="1" applyAlignment="1">
      <alignment horizontal="left" vertical="center"/>
    </xf>
    <xf numFmtId="38" fontId="2" fillId="0" borderId="110" xfId="7" applyNumberFormat="1" applyBorder="1" applyAlignment="1">
      <alignment horizontal="center" vertical="center"/>
    </xf>
    <xf numFmtId="38" fontId="2" fillId="0" borderId="0" xfId="7" applyNumberFormat="1" applyAlignment="1">
      <alignment horizontal="center" vertical="center"/>
    </xf>
    <xf numFmtId="38" fontId="2" fillId="0" borderId="111" xfId="7" applyNumberFormat="1" applyBorder="1" applyAlignment="1">
      <alignment horizontal="center" vertical="center"/>
    </xf>
    <xf numFmtId="38" fontId="2" fillId="0" borderId="28" xfId="7" applyNumberFormat="1" applyBorder="1" applyAlignment="1">
      <alignment horizontal="center" vertical="center"/>
    </xf>
    <xf numFmtId="38" fontId="2" fillId="0" borderId="1" xfId="7" applyNumberFormat="1" applyBorder="1" applyAlignment="1">
      <alignment horizontal="center" vertical="center"/>
    </xf>
    <xf numFmtId="38" fontId="2" fillId="0" borderId="8" xfId="7" applyNumberFormat="1" applyBorder="1" applyAlignment="1">
      <alignment horizontal="center" vertical="center"/>
    </xf>
    <xf numFmtId="38" fontId="2" fillId="0" borderId="127" xfId="7" applyNumberFormat="1" applyBorder="1" applyAlignment="1">
      <alignment horizontal="left" vertical="center"/>
    </xf>
    <xf numFmtId="38" fontId="2" fillId="0" borderId="128" xfId="7" applyNumberFormat="1" applyBorder="1" applyAlignment="1">
      <alignment horizontal="left" vertical="center"/>
    </xf>
    <xf numFmtId="38" fontId="14" fillId="0" borderId="141" xfId="7" applyNumberFormat="1" applyFont="1" applyBorder="1" applyAlignment="1">
      <alignment horizontal="center" vertical="center"/>
    </xf>
    <xf numFmtId="38" fontId="14" fillId="0" borderId="142" xfId="7" applyNumberFormat="1" applyFont="1" applyBorder="1" applyAlignment="1">
      <alignment horizontal="center" vertical="center"/>
    </xf>
    <xf numFmtId="38" fontId="14" fillId="0" borderId="143" xfId="7" applyNumberFormat="1" applyFont="1" applyBorder="1" applyAlignment="1">
      <alignment horizontal="center" vertical="center"/>
    </xf>
    <xf numFmtId="38" fontId="14" fillId="0" borderId="121" xfId="7" applyNumberFormat="1" applyFont="1" applyBorder="1" applyAlignment="1">
      <alignment horizontal="center" vertical="center"/>
    </xf>
    <xf numFmtId="38" fontId="14" fillId="0" borderId="29" xfId="7" applyNumberFormat="1" applyFont="1" applyBorder="1" applyAlignment="1">
      <alignment horizontal="center" vertical="center"/>
    </xf>
    <xf numFmtId="38" fontId="14" fillId="0" borderId="18" xfId="7" applyNumberFormat="1" applyFont="1" applyBorder="1" applyAlignment="1">
      <alignment horizontal="center" vertical="center"/>
    </xf>
    <xf numFmtId="38" fontId="7" fillId="0" borderId="135" xfId="7" applyNumberFormat="1" applyFont="1" applyBorder="1" applyAlignment="1">
      <alignment horizontal="left" vertical="center"/>
    </xf>
    <xf numFmtId="38" fontId="7" fillId="0" borderId="78" xfId="7" applyNumberFormat="1" applyFont="1" applyBorder="1" applyAlignment="1">
      <alignment horizontal="left" vertical="center"/>
    </xf>
    <xf numFmtId="38" fontId="7" fillId="0" borderId="136" xfId="7" applyNumberFormat="1" applyFont="1" applyBorder="1" applyAlignment="1">
      <alignment horizontal="left" vertical="center"/>
    </xf>
    <xf numFmtId="38" fontId="14" fillId="0" borderId="137" xfId="7" applyNumberFormat="1" applyFont="1" applyBorder="1" applyAlignment="1">
      <alignment horizontal="center" vertical="center"/>
    </xf>
    <xf numFmtId="38" fontId="14" fillId="0" borderId="82" xfId="7" applyNumberFormat="1" applyFont="1" applyBorder="1" applyAlignment="1">
      <alignment horizontal="center" vertical="center"/>
    </xf>
    <xf numFmtId="38" fontId="14" fillId="0" borderId="138" xfId="7" applyNumberFormat="1" applyFont="1" applyBorder="1" applyAlignment="1">
      <alignment horizontal="center" vertical="center"/>
    </xf>
    <xf numFmtId="38" fontId="2" fillId="0" borderId="2" xfId="1" applyFont="1" applyBorder="1" applyAlignment="1">
      <alignment vertical="center"/>
    </xf>
    <xf numFmtId="38" fontId="2" fillId="0" borderId="4" xfId="1" applyFont="1" applyBorder="1" applyAlignment="1">
      <alignment vertical="center"/>
    </xf>
    <xf numFmtId="0" fontId="2" fillId="0" borderId="2" xfId="6" applyFont="1" applyBorder="1" applyAlignment="1">
      <alignment vertical="center"/>
    </xf>
    <xf numFmtId="0" fontId="2" fillId="0" borderId="3" xfId="6" applyFont="1" applyBorder="1" applyAlignment="1">
      <alignment vertical="center"/>
    </xf>
    <xf numFmtId="0" fontId="2" fillId="0" borderId="4" xfId="6" applyFont="1" applyBorder="1" applyAlignment="1">
      <alignment vertical="center"/>
    </xf>
    <xf numFmtId="38" fontId="2" fillId="0" borderId="3" xfId="1" applyFont="1" applyBorder="1" applyAlignment="1">
      <alignment vertical="center"/>
    </xf>
    <xf numFmtId="38" fontId="2" fillId="0" borderId="146" xfId="1" applyFont="1" applyBorder="1" applyAlignment="1">
      <alignment vertical="center"/>
    </xf>
    <xf numFmtId="38" fontId="2" fillId="0" borderId="30" xfId="1" applyFont="1" applyBorder="1" applyAlignment="1">
      <alignment vertical="center"/>
    </xf>
    <xf numFmtId="38" fontId="2" fillId="0" borderId="31" xfId="1" applyFont="1" applyBorder="1" applyAlignment="1">
      <alignment vertical="center"/>
    </xf>
    <xf numFmtId="38" fontId="2" fillId="0" borderId="34" xfId="1" applyFont="1" applyBorder="1" applyAlignment="1">
      <alignment vertical="center"/>
    </xf>
    <xf numFmtId="38" fontId="2" fillId="0" borderId="122" xfId="1" applyFont="1" applyBorder="1" applyAlignment="1">
      <alignment vertical="center"/>
    </xf>
    <xf numFmtId="38" fontId="2" fillId="0" borderId="13" xfId="1" applyFont="1" applyBorder="1" applyAlignment="1">
      <alignment vertical="center"/>
    </xf>
    <xf numFmtId="38" fontId="2" fillId="0" borderId="116" xfId="1" applyFont="1" applyBorder="1" applyAlignment="1">
      <alignment vertical="center"/>
    </xf>
    <xf numFmtId="38" fontId="2" fillId="0" borderId="119" xfId="1" applyFont="1" applyBorder="1" applyAlignment="1">
      <alignment vertical="center"/>
    </xf>
    <xf numFmtId="38" fontId="2" fillId="0" borderId="120" xfId="1" applyFont="1" applyBorder="1" applyAlignment="1">
      <alignment vertical="center"/>
    </xf>
    <xf numFmtId="38" fontId="2" fillId="0" borderId="17" xfId="1" applyFont="1" applyBorder="1" applyAlignment="1">
      <alignment vertical="center"/>
    </xf>
    <xf numFmtId="38" fontId="24" fillId="0" borderId="58" xfId="1" applyFont="1" applyFill="1" applyBorder="1" applyAlignment="1">
      <alignment vertical="center"/>
    </xf>
    <xf numFmtId="38" fontId="24" fillId="0" borderId="58" xfId="1" applyFont="1" applyFill="1" applyBorder="1" applyAlignment="1" applyProtection="1">
      <alignment vertical="center"/>
      <protection locked="0"/>
    </xf>
    <xf numFmtId="38" fontId="24" fillId="0" borderId="69" xfId="1" applyFont="1" applyFill="1" applyBorder="1" applyAlignment="1" applyProtection="1">
      <alignment vertical="center"/>
      <protection locked="0"/>
    </xf>
    <xf numFmtId="0" fontId="25" fillId="0" borderId="5" xfId="4" applyFont="1" applyBorder="1" applyAlignment="1">
      <alignment horizontal="center" vertical="center"/>
    </xf>
    <xf numFmtId="0" fontId="24" fillId="0" borderId="6" xfId="4" applyFont="1" applyBorder="1" applyAlignment="1">
      <alignment vertical="center"/>
    </xf>
    <xf numFmtId="0" fontId="24" fillId="0" borderId="12" xfId="4" applyFont="1" applyBorder="1" applyAlignment="1">
      <alignment vertical="center"/>
    </xf>
    <xf numFmtId="0" fontId="24" fillId="0" borderId="7" xfId="4" applyFont="1" applyBorder="1" applyAlignment="1">
      <alignment vertical="center"/>
    </xf>
    <xf numFmtId="0" fontId="24" fillId="0" borderId="10" xfId="4" applyFont="1" applyBorder="1" applyAlignment="1">
      <alignment vertical="center"/>
    </xf>
    <xf numFmtId="0" fontId="24" fillId="0" borderId="0" xfId="4" applyFont="1" applyAlignment="1">
      <alignment vertical="center"/>
    </xf>
    <xf numFmtId="0" fontId="24" fillId="0" borderId="111" xfId="4" applyFont="1" applyBorder="1" applyAlignment="1">
      <alignment vertical="center"/>
    </xf>
    <xf numFmtId="0" fontId="24" fillId="0" borderId="11" xfId="4" applyFont="1" applyBorder="1" applyAlignment="1">
      <alignment vertical="center"/>
    </xf>
    <xf numFmtId="0" fontId="24" fillId="0" borderId="1" xfId="4" applyFont="1" applyBorder="1" applyAlignment="1">
      <alignment vertical="center"/>
    </xf>
    <xf numFmtId="0" fontId="24" fillId="0" borderId="8" xfId="4" applyFont="1" applyBorder="1" applyAlignment="1">
      <alignment vertical="center"/>
    </xf>
    <xf numFmtId="38" fontId="25" fillId="0" borderId="6" xfId="1" applyFont="1" applyFill="1" applyBorder="1" applyAlignment="1">
      <alignment vertical="center"/>
    </xf>
    <xf numFmtId="38" fontId="25" fillId="0" borderId="12" xfId="1" applyFont="1" applyFill="1" applyBorder="1" applyAlignment="1">
      <alignment vertical="center"/>
    </xf>
    <xf numFmtId="38" fontId="25" fillId="0" borderId="10" xfId="1" applyFont="1" applyFill="1" applyBorder="1" applyAlignment="1">
      <alignment vertical="center"/>
    </xf>
    <xf numFmtId="38" fontId="25" fillId="0" borderId="0" xfId="1" applyFont="1" applyFill="1" applyBorder="1" applyAlignment="1">
      <alignment vertical="center"/>
    </xf>
    <xf numFmtId="38" fontId="25" fillId="0" borderId="11" xfId="1" applyFont="1" applyFill="1" applyBorder="1" applyAlignment="1">
      <alignment vertical="center"/>
    </xf>
    <xf numFmtId="38" fontId="25" fillId="0" borderId="1" xfId="1" applyFont="1" applyFill="1" applyBorder="1" applyAlignment="1">
      <alignment vertical="center"/>
    </xf>
    <xf numFmtId="0" fontId="24" fillId="0" borderId="7" xfId="4" applyFont="1" applyBorder="1" applyAlignment="1">
      <alignment horizontal="center" vertical="center"/>
    </xf>
    <xf numFmtId="0" fontId="24" fillId="0" borderId="111" xfId="4" applyFont="1" applyBorder="1" applyAlignment="1">
      <alignment horizontal="center" vertical="center"/>
    </xf>
    <xf numFmtId="0" fontId="24" fillId="0" borderId="8" xfId="4" applyFont="1" applyBorder="1" applyAlignment="1">
      <alignment horizontal="center" vertical="center"/>
    </xf>
    <xf numFmtId="38" fontId="24" fillId="0" borderId="51" xfId="1" applyFont="1" applyFill="1" applyBorder="1" applyAlignment="1" applyProtection="1">
      <alignment vertical="center"/>
      <protection locked="0"/>
    </xf>
    <xf numFmtId="38" fontId="24" fillId="0" borderId="51" xfId="1" applyFont="1" applyFill="1" applyBorder="1" applyAlignment="1">
      <alignment vertical="center"/>
    </xf>
    <xf numFmtId="38" fontId="24" fillId="0" borderId="69" xfId="1" applyFont="1" applyFill="1" applyBorder="1" applyAlignment="1">
      <alignment vertical="center"/>
    </xf>
    <xf numFmtId="0" fontId="24" fillId="0" borderId="5" xfId="4" applyFont="1" applyBorder="1" applyAlignment="1">
      <alignment horizontal="left" vertical="center"/>
    </xf>
    <xf numFmtId="38" fontId="25" fillId="0" borderId="2" xfId="1" applyFont="1" applyFill="1" applyBorder="1" applyAlignment="1">
      <alignment vertical="center"/>
    </xf>
    <xf numFmtId="38" fontId="25" fillId="0" borderId="3" xfId="1" applyFont="1" applyFill="1" applyBorder="1" applyAlignment="1">
      <alignment vertical="center"/>
    </xf>
    <xf numFmtId="0" fontId="24" fillId="0" borderId="4" xfId="4" applyFont="1" applyBorder="1" applyAlignment="1">
      <alignment horizontal="center" vertical="center"/>
    </xf>
    <xf numFmtId="0" fontId="24" fillId="0" borderId="5" xfId="4" applyFont="1" applyBorder="1" applyAlignment="1">
      <alignment horizontal="center" vertical="center"/>
    </xf>
    <xf numFmtId="0" fontId="24" fillId="0" borderId="2" xfId="4" applyFont="1" applyBorder="1" applyAlignment="1">
      <alignment horizontal="center" vertical="center"/>
    </xf>
    <xf numFmtId="0" fontId="24" fillId="0" borderId="3" xfId="4" applyFont="1" applyBorder="1" applyAlignment="1">
      <alignment horizontal="center" vertical="center"/>
    </xf>
    <xf numFmtId="38" fontId="24" fillId="0" borderId="3" xfId="1" applyFont="1" applyFill="1" applyBorder="1" applyAlignment="1" applyProtection="1">
      <alignment vertical="center"/>
      <protection locked="0"/>
    </xf>
    <xf numFmtId="0" fontId="24" fillId="0" borderId="5" xfId="4" applyFont="1" applyBorder="1" applyAlignment="1">
      <alignment horizontal="center" vertical="center" wrapText="1"/>
    </xf>
    <xf numFmtId="0" fontId="24" fillId="0" borderId="2" xfId="4" applyFont="1" applyBorder="1" applyAlignment="1">
      <alignment horizontal="center" vertical="center" wrapText="1"/>
    </xf>
    <xf numFmtId="0" fontId="24" fillId="0" borderId="3" xfId="4" applyFont="1" applyBorder="1" applyAlignment="1" applyProtection="1">
      <alignment vertical="center"/>
      <protection locked="0"/>
    </xf>
    <xf numFmtId="0" fontId="24" fillId="0" borderId="12" xfId="4" applyFont="1" applyBorder="1" applyAlignment="1">
      <alignment horizontal="left" vertical="center"/>
    </xf>
    <xf numFmtId="0" fontId="24" fillId="0" borderId="7" xfId="4" applyFont="1" applyBorder="1" applyAlignment="1">
      <alignment horizontal="left" vertical="center"/>
    </xf>
    <xf numFmtId="0" fontId="24" fillId="0" borderId="9" xfId="4" applyFont="1" applyBorder="1" applyAlignment="1">
      <alignment horizontal="center" vertical="center"/>
    </xf>
    <xf numFmtId="38" fontId="24" fillId="0" borderId="2" xfId="1" applyFont="1" applyFill="1" applyBorder="1" applyAlignment="1" applyProtection="1">
      <alignment vertical="center"/>
      <protection locked="0"/>
    </xf>
    <xf numFmtId="178" fontId="24" fillId="0" borderId="2" xfId="4" applyNumberFormat="1" applyFont="1" applyBorder="1" applyAlignment="1" applyProtection="1">
      <alignment vertical="center"/>
      <protection locked="0"/>
    </xf>
    <xf numFmtId="178" fontId="24" fillId="0" borderId="3" xfId="4" applyNumberFormat="1" applyFont="1" applyBorder="1" applyAlignment="1" applyProtection="1">
      <alignment vertical="center"/>
      <protection locked="0"/>
    </xf>
    <xf numFmtId="38" fontId="24" fillId="0" borderId="2" xfId="1" applyFont="1" applyFill="1" applyBorder="1" applyAlignment="1" applyProtection="1">
      <alignment vertical="center"/>
    </xf>
    <xf numFmtId="38" fontId="24" fillId="0" borderId="3" xfId="1" applyFont="1" applyFill="1" applyBorder="1" applyAlignment="1" applyProtection="1">
      <alignment vertical="center"/>
    </xf>
    <xf numFmtId="0" fontId="24" fillId="0" borderId="2" xfId="4" applyFont="1" applyBorder="1" applyAlignment="1" applyProtection="1">
      <alignment vertical="center"/>
      <protection locked="0"/>
    </xf>
    <xf numFmtId="38" fontId="24" fillId="0" borderId="2" xfId="4" applyNumberFormat="1" applyFont="1" applyBorder="1" applyAlignment="1">
      <alignment vertical="center"/>
    </xf>
    <xf numFmtId="0" fontId="24" fillId="0" borderId="3" xfId="4" applyFont="1" applyBorder="1" applyAlignment="1">
      <alignment vertical="center"/>
    </xf>
    <xf numFmtId="38" fontId="24" fillId="0" borderId="2" xfId="1" applyFont="1" applyFill="1" applyBorder="1" applyAlignment="1">
      <alignment vertical="center"/>
    </xf>
    <xf numFmtId="38" fontId="24" fillId="0" borderId="3" xfId="1" applyFont="1" applyFill="1" applyBorder="1" applyAlignment="1">
      <alignment vertical="center"/>
    </xf>
    <xf numFmtId="0" fontId="24" fillId="0" borderId="95" xfId="4" applyFont="1" applyBorder="1" applyAlignment="1">
      <alignment horizontal="center" vertical="center"/>
    </xf>
    <xf numFmtId="0" fontId="24" fillId="0" borderId="144" xfId="4" applyFont="1" applyBorder="1" applyAlignment="1">
      <alignment horizontal="center" vertical="center"/>
    </xf>
    <xf numFmtId="0" fontId="24" fillId="0" borderId="107" xfId="4" applyFont="1" applyBorder="1" applyAlignment="1">
      <alignment horizontal="center" vertical="center"/>
    </xf>
    <xf numFmtId="0" fontId="24" fillId="0" borderId="145" xfId="4" applyFont="1" applyBorder="1" applyAlignment="1">
      <alignment horizontal="center" vertical="center"/>
    </xf>
    <xf numFmtId="0" fontId="10" fillId="0" borderId="0" xfId="0" applyFont="1" applyAlignment="1">
      <alignment horizontal="left" wrapText="1"/>
    </xf>
    <xf numFmtId="0" fontId="2" fillId="0" borderId="0" xfId="0" applyFont="1" applyAlignment="1">
      <alignment horizontal="left" vertical="center" wrapText="1"/>
    </xf>
    <xf numFmtId="0" fontId="2" fillId="3" borderId="0" xfId="0" applyFont="1" applyFill="1" applyAlignment="1">
      <alignment horizontal="center"/>
    </xf>
    <xf numFmtId="0" fontId="2" fillId="3" borderId="0" xfId="0" applyFont="1" applyFill="1" applyAlignment="1">
      <alignment horizontal="left" vertical="center"/>
    </xf>
    <xf numFmtId="0" fontId="24" fillId="0" borderId="174" xfId="4" applyFont="1" applyBorder="1" applyAlignment="1">
      <alignment horizontal="center" vertical="center"/>
    </xf>
    <xf numFmtId="0" fontId="24" fillId="0" borderId="175" xfId="4" applyFont="1" applyBorder="1" applyAlignment="1">
      <alignment horizontal="center" vertical="center"/>
    </xf>
    <xf numFmtId="0" fontId="24" fillId="0" borderId="2" xfId="4" applyFont="1" applyFill="1" applyBorder="1" applyAlignment="1" applyProtection="1">
      <alignment vertical="center"/>
      <protection locked="0"/>
    </xf>
    <xf numFmtId="0" fontId="24" fillId="0" borderId="3" xfId="4" applyFont="1" applyFill="1" applyBorder="1" applyAlignment="1">
      <alignment vertical="center"/>
    </xf>
    <xf numFmtId="0" fontId="24" fillId="0" borderId="4" xfId="4" applyFont="1" applyFill="1" applyBorder="1" applyAlignment="1">
      <alignment vertical="center"/>
    </xf>
    <xf numFmtId="0" fontId="24" fillId="0" borderId="2" xfId="4" applyFont="1" applyFill="1" applyBorder="1" applyAlignment="1" applyProtection="1">
      <alignment horizontal="center" vertical="center" shrinkToFit="1"/>
      <protection locked="0"/>
    </xf>
    <xf numFmtId="0" fontId="24" fillId="0" borderId="3" xfId="4" applyFont="1" applyFill="1" applyBorder="1" applyAlignment="1" applyProtection="1">
      <alignment horizontal="center" vertical="center" shrinkToFit="1"/>
      <protection locked="0"/>
    </xf>
    <xf numFmtId="0" fontId="24" fillId="0" borderId="176" xfId="4" applyFont="1" applyFill="1" applyBorder="1" applyAlignment="1" applyProtection="1">
      <alignment horizontal="center" vertical="center" shrinkToFit="1"/>
      <protection locked="0"/>
    </xf>
    <xf numFmtId="0" fontId="24" fillId="0" borderId="177" xfId="4" applyFont="1" applyFill="1" applyBorder="1" applyAlignment="1" applyProtection="1">
      <alignment horizontal="center" vertical="center" shrinkToFit="1"/>
      <protection locked="0"/>
    </xf>
    <xf numFmtId="0" fontId="24" fillId="0" borderId="178" xfId="4" applyFont="1" applyFill="1" applyBorder="1" applyAlignment="1" applyProtection="1">
      <alignment horizontal="center" vertical="center" shrinkToFit="1"/>
      <protection locked="0"/>
    </xf>
    <xf numFmtId="0" fontId="24" fillId="0" borderId="97" xfId="4" applyFont="1" applyFill="1" applyBorder="1" applyAlignment="1" applyProtection="1">
      <alignment horizontal="center" vertical="center" shrinkToFit="1"/>
      <protection locked="0"/>
    </xf>
    <xf numFmtId="0" fontId="24" fillId="0" borderId="2" xfId="4" applyFont="1" applyFill="1" applyBorder="1" applyAlignment="1">
      <alignment vertical="center"/>
    </xf>
    <xf numFmtId="38" fontId="24" fillId="0" borderId="3" xfId="4" applyNumberFormat="1" applyFont="1" applyFill="1" applyBorder="1" applyAlignment="1">
      <alignment vertical="center"/>
    </xf>
    <xf numFmtId="0" fontId="24" fillId="0" borderId="3" xfId="4" applyFont="1" applyFill="1" applyBorder="1" applyAlignment="1">
      <alignment horizontal="center" vertical="center"/>
    </xf>
    <xf numFmtId="0" fontId="24" fillId="0" borderId="97" xfId="4" applyFont="1" applyFill="1" applyBorder="1" applyAlignment="1">
      <alignment horizontal="center" vertical="center"/>
    </xf>
    <xf numFmtId="0" fontId="24" fillId="0" borderId="97" xfId="4" applyFont="1" applyFill="1" applyBorder="1" applyAlignment="1">
      <alignment vertical="center"/>
    </xf>
    <xf numFmtId="0" fontId="24" fillId="0" borderId="99" xfId="4" applyFont="1" applyFill="1" applyBorder="1" applyAlignment="1">
      <alignment vertical="center"/>
    </xf>
    <xf numFmtId="0" fontId="24" fillId="0" borderId="100" xfId="4" applyFont="1" applyFill="1" applyBorder="1" applyAlignment="1">
      <alignment vertical="center"/>
    </xf>
    <xf numFmtId="38" fontId="24" fillId="0" borderId="100" xfId="4" applyNumberFormat="1" applyFont="1" applyFill="1" applyBorder="1" applyAlignment="1">
      <alignment vertical="center"/>
    </xf>
    <xf numFmtId="0" fontId="24" fillId="0" borderId="101" xfId="4" applyFont="1" applyFill="1" applyBorder="1" applyAlignment="1">
      <alignment vertical="center"/>
    </xf>
    <xf numFmtId="0" fontId="24" fillId="0" borderId="102" xfId="4" applyFont="1" applyFill="1" applyBorder="1" applyAlignment="1">
      <alignment vertical="center"/>
    </xf>
    <xf numFmtId="0" fontId="24" fillId="0" borderId="103" xfId="4" applyFont="1" applyFill="1" applyBorder="1" applyAlignment="1">
      <alignment vertical="center"/>
    </xf>
    <xf numFmtId="0" fontId="24" fillId="0" borderId="95" xfId="4" applyFont="1" applyFill="1" applyBorder="1" applyAlignment="1">
      <alignment horizontal="center" vertical="center"/>
    </xf>
    <xf numFmtId="0" fontId="24" fillId="0" borderId="144" xfId="4" applyFont="1" applyFill="1" applyBorder="1" applyAlignment="1">
      <alignment horizontal="center" vertical="center"/>
    </xf>
    <xf numFmtId="0" fontId="24" fillId="0" borderId="174" xfId="4" applyFont="1" applyFill="1" applyBorder="1" applyAlignment="1">
      <alignment horizontal="center" vertical="center"/>
    </xf>
    <xf numFmtId="0" fontId="24" fillId="0" borderId="175" xfId="4" applyFont="1" applyFill="1" applyBorder="1" applyAlignment="1">
      <alignment horizontal="center" vertical="center"/>
    </xf>
    <xf numFmtId="0" fontId="24" fillId="0" borderId="2" xfId="4" applyFont="1" applyFill="1" applyBorder="1" applyAlignment="1">
      <alignment horizontal="center" vertical="center"/>
    </xf>
  </cellXfs>
  <cellStyles count="9">
    <cellStyle name="桁区切り" xfId="1" builtinId="6"/>
    <cellStyle name="桁区切り 2" xfId="2" xr:uid="{00000000-0005-0000-0000-000001000000}"/>
    <cellStyle name="桁区切り 3" xfId="3" xr:uid="{00000000-0005-0000-0000-000002000000}"/>
    <cellStyle name="標準" xfId="0" builtinId="0"/>
    <cellStyle name="標準 2" xfId="4" xr:uid="{00000000-0005-0000-0000-000004000000}"/>
    <cellStyle name="標準 3" xfId="5" xr:uid="{00000000-0005-0000-0000-000005000000}"/>
    <cellStyle name="標準 4" xfId="6" xr:uid="{00000000-0005-0000-0000-000006000000}"/>
    <cellStyle name="標準_勤務割表" xfId="8" xr:uid="{47B71D4D-6D04-4C81-BD1A-658C216B390D}"/>
    <cellStyle name="標準_所要資金及び事業開始"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19</xdr:row>
      <xdr:rowOff>7620</xdr:rowOff>
    </xdr:from>
    <xdr:to>
      <xdr:col>2</xdr:col>
      <xdr:colOff>0</xdr:colOff>
      <xdr:row>21</xdr:row>
      <xdr:rowOff>0</xdr:rowOff>
    </xdr:to>
    <xdr:sp macro="" textlink="">
      <xdr:nvSpPr>
        <xdr:cNvPr id="2" name="Line 1">
          <a:extLst>
            <a:ext uri="{FF2B5EF4-FFF2-40B4-BE49-F238E27FC236}">
              <a16:creationId xmlns:a16="http://schemas.microsoft.com/office/drawing/2014/main" id="{74AD5AFA-9D12-4D3A-A868-61BAC2958B22}"/>
            </a:ext>
          </a:extLst>
        </xdr:cNvPr>
        <xdr:cNvSpPr>
          <a:spLocks noChangeShapeType="1"/>
        </xdr:cNvSpPr>
      </xdr:nvSpPr>
      <xdr:spPr bwMode="auto">
        <a:xfrm flipH="1" flipV="1">
          <a:off x="0" y="4648200"/>
          <a:ext cx="1238250" cy="523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19</xdr:row>
      <xdr:rowOff>7620</xdr:rowOff>
    </xdr:from>
    <xdr:to>
      <xdr:col>2</xdr:col>
      <xdr:colOff>0</xdr:colOff>
      <xdr:row>21</xdr:row>
      <xdr:rowOff>0</xdr:rowOff>
    </xdr:to>
    <xdr:sp macro="" textlink="">
      <xdr:nvSpPr>
        <xdr:cNvPr id="3" name="Line 1">
          <a:extLst>
            <a:ext uri="{FF2B5EF4-FFF2-40B4-BE49-F238E27FC236}">
              <a16:creationId xmlns:a16="http://schemas.microsoft.com/office/drawing/2014/main" id="{AD3875DC-CBBA-4CA2-BB4F-5588B7A15EBF}"/>
            </a:ext>
          </a:extLst>
        </xdr:cNvPr>
        <xdr:cNvSpPr>
          <a:spLocks noChangeShapeType="1"/>
        </xdr:cNvSpPr>
      </xdr:nvSpPr>
      <xdr:spPr bwMode="auto">
        <a:xfrm flipH="1" flipV="1">
          <a:off x="0" y="4648200"/>
          <a:ext cx="1238250" cy="523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19</xdr:row>
      <xdr:rowOff>7620</xdr:rowOff>
    </xdr:from>
    <xdr:to>
      <xdr:col>2</xdr:col>
      <xdr:colOff>0</xdr:colOff>
      <xdr:row>21</xdr:row>
      <xdr:rowOff>0</xdr:rowOff>
    </xdr:to>
    <xdr:sp macro="" textlink="">
      <xdr:nvSpPr>
        <xdr:cNvPr id="2" name="Line 1">
          <a:extLst>
            <a:ext uri="{FF2B5EF4-FFF2-40B4-BE49-F238E27FC236}">
              <a16:creationId xmlns:a16="http://schemas.microsoft.com/office/drawing/2014/main" id="{D6196709-CADA-4A06-AF04-E85DA54352AE}"/>
            </a:ext>
          </a:extLst>
        </xdr:cNvPr>
        <xdr:cNvSpPr>
          <a:spLocks noChangeShapeType="1"/>
        </xdr:cNvSpPr>
      </xdr:nvSpPr>
      <xdr:spPr bwMode="auto">
        <a:xfrm flipH="1" flipV="1">
          <a:off x="0" y="4781550"/>
          <a:ext cx="1238250" cy="523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19</xdr:row>
      <xdr:rowOff>7620</xdr:rowOff>
    </xdr:from>
    <xdr:to>
      <xdr:col>2</xdr:col>
      <xdr:colOff>0</xdr:colOff>
      <xdr:row>21</xdr:row>
      <xdr:rowOff>0</xdr:rowOff>
    </xdr:to>
    <xdr:sp macro="" textlink="">
      <xdr:nvSpPr>
        <xdr:cNvPr id="3" name="Line 1">
          <a:extLst>
            <a:ext uri="{FF2B5EF4-FFF2-40B4-BE49-F238E27FC236}">
              <a16:creationId xmlns:a16="http://schemas.microsoft.com/office/drawing/2014/main" id="{02428B98-2907-44C2-8BCE-5AD0D9357D21}"/>
            </a:ext>
          </a:extLst>
        </xdr:cNvPr>
        <xdr:cNvSpPr>
          <a:spLocks noChangeShapeType="1"/>
        </xdr:cNvSpPr>
      </xdr:nvSpPr>
      <xdr:spPr bwMode="auto">
        <a:xfrm flipH="1" flipV="1">
          <a:off x="0" y="4781550"/>
          <a:ext cx="1238250" cy="523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19</xdr:row>
      <xdr:rowOff>7620</xdr:rowOff>
    </xdr:from>
    <xdr:to>
      <xdr:col>2</xdr:col>
      <xdr:colOff>0</xdr:colOff>
      <xdr:row>21</xdr:row>
      <xdr:rowOff>0</xdr:rowOff>
    </xdr:to>
    <xdr:sp macro="" textlink="">
      <xdr:nvSpPr>
        <xdr:cNvPr id="2" name="Line 1">
          <a:extLst>
            <a:ext uri="{FF2B5EF4-FFF2-40B4-BE49-F238E27FC236}">
              <a16:creationId xmlns:a16="http://schemas.microsoft.com/office/drawing/2014/main" id="{5E205C9F-7FF2-4463-A900-62179F489E24}"/>
            </a:ext>
          </a:extLst>
        </xdr:cNvPr>
        <xdr:cNvSpPr>
          <a:spLocks noChangeShapeType="1"/>
        </xdr:cNvSpPr>
      </xdr:nvSpPr>
      <xdr:spPr bwMode="auto">
        <a:xfrm flipH="1" flipV="1">
          <a:off x="0" y="4648200"/>
          <a:ext cx="1238250" cy="523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19</xdr:row>
      <xdr:rowOff>7620</xdr:rowOff>
    </xdr:from>
    <xdr:to>
      <xdr:col>2</xdr:col>
      <xdr:colOff>0</xdr:colOff>
      <xdr:row>21</xdr:row>
      <xdr:rowOff>0</xdr:rowOff>
    </xdr:to>
    <xdr:sp macro="" textlink="">
      <xdr:nvSpPr>
        <xdr:cNvPr id="3" name="Line 1">
          <a:extLst>
            <a:ext uri="{FF2B5EF4-FFF2-40B4-BE49-F238E27FC236}">
              <a16:creationId xmlns:a16="http://schemas.microsoft.com/office/drawing/2014/main" id="{82A0A334-A044-43DF-A75E-9C3A7E513760}"/>
            </a:ext>
          </a:extLst>
        </xdr:cNvPr>
        <xdr:cNvSpPr>
          <a:spLocks noChangeShapeType="1"/>
        </xdr:cNvSpPr>
      </xdr:nvSpPr>
      <xdr:spPr bwMode="auto">
        <a:xfrm flipH="1" flipV="1">
          <a:off x="0" y="4648200"/>
          <a:ext cx="1238250" cy="523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7</xdr:row>
      <xdr:rowOff>0</xdr:rowOff>
    </xdr:from>
    <xdr:to>
      <xdr:col>8</xdr:col>
      <xdr:colOff>0</xdr:colOff>
      <xdr:row>8</xdr:row>
      <xdr:rowOff>190500</xdr:rowOff>
    </xdr:to>
    <xdr:sp macro="" textlink="">
      <xdr:nvSpPr>
        <xdr:cNvPr id="10583" name="Line 1">
          <a:extLst>
            <a:ext uri="{FF2B5EF4-FFF2-40B4-BE49-F238E27FC236}">
              <a16:creationId xmlns:a16="http://schemas.microsoft.com/office/drawing/2014/main" id="{7B88CC30-5F1D-41A4-835E-AE0653B39A67}"/>
            </a:ext>
          </a:extLst>
        </xdr:cNvPr>
        <xdr:cNvSpPr>
          <a:spLocks noChangeShapeType="1"/>
        </xdr:cNvSpPr>
      </xdr:nvSpPr>
      <xdr:spPr bwMode="auto">
        <a:xfrm flipV="1">
          <a:off x="2491740" y="1760220"/>
          <a:ext cx="1165860" cy="4419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8</xdr:row>
      <xdr:rowOff>106680</xdr:rowOff>
    </xdr:from>
    <xdr:to>
      <xdr:col>9</xdr:col>
      <xdr:colOff>0</xdr:colOff>
      <xdr:row>8</xdr:row>
      <xdr:rowOff>106680</xdr:rowOff>
    </xdr:to>
    <xdr:sp macro="" textlink="">
      <xdr:nvSpPr>
        <xdr:cNvPr id="10584" name="Line 4">
          <a:extLst>
            <a:ext uri="{FF2B5EF4-FFF2-40B4-BE49-F238E27FC236}">
              <a16:creationId xmlns:a16="http://schemas.microsoft.com/office/drawing/2014/main" id="{310F0F85-D792-4E36-B3B7-3D584DBA3FCF}"/>
            </a:ext>
          </a:extLst>
        </xdr:cNvPr>
        <xdr:cNvSpPr>
          <a:spLocks noChangeShapeType="1"/>
        </xdr:cNvSpPr>
      </xdr:nvSpPr>
      <xdr:spPr bwMode="auto">
        <a:xfrm>
          <a:off x="2491740" y="2118360"/>
          <a:ext cx="13487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0</xdr:colOff>
      <xdr:row>6</xdr:row>
      <xdr:rowOff>106680</xdr:rowOff>
    </xdr:from>
    <xdr:to>
      <xdr:col>9</xdr:col>
      <xdr:colOff>0</xdr:colOff>
      <xdr:row>6</xdr:row>
      <xdr:rowOff>106680</xdr:rowOff>
    </xdr:to>
    <xdr:sp macro="" textlink="">
      <xdr:nvSpPr>
        <xdr:cNvPr id="10585" name="Line 5">
          <a:extLst>
            <a:ext uri="{FF2B5EF4-FFF2-40B4-BE49-F238E27FC236}">
              <a16:creationId xmlns:a16="http://schemas.microsoft.com/office/drawing/2014/main" id="{1B1BF8D8-3CDC-4B77-9167-0EC27E85B540}"/>
            </a:ext>
          </a:extLst>
        </xdr:cNvPr>
        <xdr:cNvSpPr>
          <a:spLocks noChangeShapeType="1"/>
        </xdr:cNvSpPr>
      </xdr:nvSpPr>
      <xdr:spPr bwMode="auto">
        <a:xfrm>
          <a:off x="3657600" y="1615440"/>
          <a:ext cx="18288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24</xdr:col>
      <xdr:colOff>0</xdr:colOff>
      <xdr:row>3</xdr:row>
      <xdr:rowOff>0</xdr:rowOff>
    </xdr:from>
    <xdr:to>
      <xdr:col>27</xdr:col>
      <xdr:colOff>93765</xdr:colOff>
      <xdr:row>4</xdr:row>
      <xdr:rowOff>2381</xdr:rowOff>
    </xdr:to>
    <xdr:sp macro="" textlink="">
      <xdr:nvSpPr>
        <xdr:cNvPr id="2" name="楕円 1">
          <a:extLst>
            <a:ext uri="{FF2B5EF4-FFF2-40B4-BE49-F238E27FC236}">
              <a16:creationId xmlns:a16="http://schemas.microsoft.com/office/drawing/2014/main" id="{434BA3BD-9A9B-431D-B840-799704375509}"/>
            </a:ext>
          </a:extLst>
        </xdr:cNvPr>
        <xdr:cNvSpPr/>
      </xdr:nvSpPr>
      <xdr:spPr bwMode="auto">
        <a:xfrm>
          <a:off x="6105525" y="695325"/>
          <a:ext cx="526200" cy="250031"/>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2</xdr:row>
      <xdr:rowOff>0</xdr:rowOff>
    </xdr:from>
    <xdr:to>
      <xdr:col>27</xdr:col>
      <xdr:colOff>93765</xdr:colOff>
      <xdr:row>3</xdr:row>
      <xdr:rowOff>1600</xdr:rowOff>
    </xdr:to>
    <xdr:sp macro="" textlink="">
      <xdr:nvSpPr>
        <xdr:cNvPr id="3" name="楕円 2">
          <a:extLst>
            <a:ext uri="{FF2B5EF4-FFF2-40B4-BE49-F238E27FC236}">
              <a16:creationId xmlns:a16="http://schemas.microsoft.com/office/drawing/2014/main" id="{2F166450-0DF5-4456-AD1C-105B1C86CB7E}"/>
            </a:ext>
          </a:extLst>
        </xdr:cNvPr>
        <xdr:cNvSpPr/>
      </xdr:nvSpPr>
      <xdr:spPr bwMode="auto">
        <a:xfrm>
          <a:off x="6105525" y="447675"/>
          <a:ext cx="526200" cy="249250"/>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4</xdr:row>
      <xdr:rowOff>0</xdr:rowOff>
    </xdr:from>
    <xdr:to>
      <xdr:col>27</xdr:col>
      <xdr:colOff>93765</xdr:colOff>
      <xdr:row>4</xdr:row>
      <xdr:rowOff>201092</xdr:rowOff>
    </xdr:to>
    <xdr:sp macro="" textlink="">
      <xdr:nvSpPr>
        <xdr:cNvPr id="4" name="楕円 3">
          <a:extLst>
            <a:ext uri="{FF2B5EF4-FFF2-40B4-BE49-F238E27FC236}">
              <a16:creationId xmlns:a16="http://schemas.microsoft.com/office/drawing/2014/main" id="{49E638CA-5A99-48A6-85C5-FF4B6387814D}"/>
            </a:ext>
          </a:extLst>
        </xdr:cNvPr>
        <xdr:cNvSpPr/>
      </xdr:nvSpPr>
      <xdr:spPr bwMode="auto">
        <a:xfrm>
          <a:off x="6105525" y="942975"/>
          <a:ext cx="526200" cy="202997"/>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5</xdr:row>
      <xdr:rowOff>0</xdr:rowOff>
    </xdr:from>
    <xdr:to>
      <xdr:col>27</xdr:col>
      <xdr:colOff>93765</xdr:colOff>
      <xdr:row>6</xdr:row>
      <xdr:rowOff>1600</xdr:rowOff>
    </xdr:to>
    <xdr:sp macro="" textlink="">
      <xdr:nvSpPr>
        <xdr:cNvPr id="5" name="楕円 4">
          <a:extLst>
            <a:ext uri="{FF2B5EF4-FFF2-40B4-BE49-F238E27FC236}">
              <a16:creationId xmlns:a16="http://schemas.microsoft.com/office/drawing/2014/main" id="{07D1603A-7B2E-4242-8CDD-AC608F8F9F44}"/>
            </a:ext>
          </a:extLst>
        </xdr:cNvPr>
        <xdr:cNvSpPr/>
      </xdr:nvSpPr>
      <xdr:spPr bwMode="auto">
        <a:xfrm>
          <a:off x="6105525" y="1190625"/>
          <a:ext cx="526200" cy="249250"/>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6</xdr:row>
      <xdr:rowOff>0</xdr:rowOff>
    </xdr:from>
    <xdr:to>
      <xdr:col>27</xdr:col>
      <xdr:colOff>93765</xdr:colOff>
      <xdr:row>7</xdr:row>
      <xdr:rowOff>2381</xdr:rowOff>
    </xdr:to>
    <xdr:sp macro="" textlink="">
      <xdr:nvSpPr>
        <xdr:cNvPr id="6" name="楕円 5">
          <a:extLst>
            <a:ext uri="{FF2B5EF4-FFF2-40B4-BE49-F238E27FC236}">
              <a16:creationId xmlns:a16="http://schemas.microsoft.com/office/drawing/2014/main" id="{32B8F7C0-233F-4DB3-8A0B-74CA65A4741F}"/>
            </a:ext>
          </a:extLst>
        </xdr:cNvPr>
        <xdr:cNvSpPr/>
      </xdr:nvSpPr>
      <xdr:spPr bwMode="auto">
        <a:xfrm>
          <a:off x="6105525" y="1438275"/>
          <a:ext cx="526200" cy="250031"/>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7</xdr:row>
      <xdr:rowOff>0</xdr:rowOff>
    </xdr:from>
    <xdr:to>
      <xdr:col>27</xdr:col>
      <xdr:colOff>93765</xdr:colOff>
      <xdr:row>8</xdr:row>
      <xdr:rowOff>1600</xdr:rowOff>
    </xdr:to>
    <xdr:sp macro="" textlink="">
      <xdr:nvSpPr>
        <xdr:cNvPr id="7" name="楕円 6">
          <a:extLst>
            <a:ext uri="{FF2B5EF4-FFF2-40B4-BE49-F238E27FC236}">
              <a16:creationId xmlns:a16="http://schemas.microsoft.com/office/drawing/2014/main" id="{6222004B-2F0D-4334-A78D-8C88E2AC4DD4}"/>
            </a:ext>
          </a:extLst>
        </xdr:cNvPr>
        <xdr:cNvSpPr/>
      </xdr:nvSpPr>
      <xdr:spPr bwMode="auto">
        <a:xfrm>
          <a:off x="6105525" y="1685925"/>
          <a:ext cx="526200" cy="249250"/>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8</xdr:row>
      <xdr:rowOff>0</xdr:rowOff>
    </xdr:from>
    <xdr:to>
      <xdr:col>27</xdr:col>
      <xdr:colOff>93765</xdr:colOff>
      <xdr:row>9</xdr:row>
      <xdr:rowOff>2381</xdr:rowOff>
    </xdr:to>
    <xdr:sp macro="" textlink="">
      <xdr:nvSpPr>
        <xdr:cNvPr id="8" name="楕円 7">
          <a:extLst>
            <a:ext uri="{FF2B5EF4-FFF2-40B4-BE49-F238E27FC236}">
              <a16:creationId xmlns:a16="http://schemas.microsoft.com/office/drawing/2014/main" id="{ABFAE94D-A0C0-4D81-97CE-B7C30110B75E}"/>
            </a:ext>
          </a:extLst>
        </xdr:cNvPr>
        <xdr:cNvSpPr/>
      </xdr:nvSpPr>
      <xdr:spPr bwMode="auto">
        <a:xfrm>
          <a:off x="6105525" y="1933575"/>
          <a:ext cx="526200" cy="250031"/>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9</xdr:row>
      <xdr:rowOff>0</xdr:rowOff>
    </xdr:from>
    <xdr:to>
      <xdr:col>27</xdr:col>
      <xdr:colOff>93765</xdr:colOff>
      <xdr:row>9</xdr:row>
      <xdr:rowOff>208826</xdr:rowOff>
    </xdr:to>
    <xdr:sp macro="" textlink="">
      <xdr:nvSpPr>
        <xdr:cNvPr id="9" name="楕円 8">
          <a:extLst>
            <a:ext uri="{FF2B5EF4-FFF2-40B4-BE49-F238E27FC236}">
              <a16:creationId xmlns:a16="http://schemas.microsoft.com/office/drawing/2014/main" id="{056BA43E-A069-43BC-AB2A-DC10421D068E}"/>
            </a:ext>
          </a:extLst>
        </xdr:cNvPr>
        <xdr:cNvSpPr/>
      </xdr:nvSpPr>
      <xdr:spPr bwMode="auto">
        <a:xfrm>
          <a:off x="6105525" y="2181225"/>
          <a:ext cx="526200" cy="212636"/>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10</xdr:row>
      <xdr:rowOff>0</xdr:rowOff>
    </xdr:from>
    <xdr:to>
      <xdr:col>27</xdr:col>
      <xdr:colOff>93765</xdr:colOff>
      <xdr:row>11</xdr:row>
      <xdr:rowOff>1600</xdr:rowOff>
    </xdr:to>
    <xdr:sp macro="" textlink="">
      <xdr:nvSpPr>
        <xdr:cNvPr id="10" name="楕円 9">
          <a:extLst>
            <a:ext uri="{FF2B5EF4-FFF2-40B4-BE49-F238E27FC236}">
              <a16:creationId xmlns:a16="http://schemas.microsoft.com/office/drawing/2014/main" id="{45D694C9-F950-4A40-8F6E-8AE15E543F5D}"/>
            </a:ext>
          </a:extLst>
        </xdr:cNvPr>
        <xdr:cNvSpPr/>
      </xdr:nvSpPr>
      <xdr:spPr bwMode="auto">
        <a:xfrm>
          <a:off x="6105525" y="2428875"/>
          <a:ext cx="526200" cy="249250"/>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11</xdr:row>
      <xdr:rowOff>0</xdr:rowOff>
    </xdr:from>
    <xdr:to>
      <xdr:col>27</xdr:col>
      <xdr:colOff>93765</xdr:colOff>
      <xdr:row>12</xdr:row>
      <xdr:rowOff>2381</xdr:rowOff>
    </xdr:to>
    <xdr:sp macro="" textlink="">
      <xdr:nvSpPr>
        <xdr:cNvPr id="11" name="楕円 10">
          <a:extLst>
            <a:ext uri="{FF2B5EF4-FFF2-40B4-BE49-F238E27FC236}">
              <a16:creationId xmlns:a16="http://schemas.microsoft.com/office/drawing/2014/main" id="{DE1490E8-C7DB-41FB-846B-0B278C391549}"/>
            </a:ext>
          </a:extLst>
        </xdr:cNvPr>
        <xdr:cNvSpPr/>
      </xdr:nvSpPr>
      <xdr:spPr bwMode="auto">
        <a:xfrm>
          <a:off x="6105525" y="2676525"/>
          <a:ext cx="526200" cy="250031"/>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12</xdr:row>
      <xdr:rowOff>0</xdr:rowOff>
    </xdr:from>
    <xdr:to>
      <xdr:col>27</xdr:col>
      <xdr:colOff>93765</xdr:colOff>
      <xdr:row>13</xdr:row>
      <xdr:rowOff>1600</xdr:rowOff>
    </xdr:to>
    <xdr:sp macro="" textlink="">
      <xdr:nvSpPr>
        <xdr:cNvPr id="12" name="楕円 11">
          <a:extLst>
            <a:ext uri="{FF2B5EF4-FFF2-40B4-BE49-F238E27FC236}">
              <a16:creationId xmlns:a16="http://schemas.microsoft.com/office/drawing/2014/main" id="{3AD26BD5-E47F-4D6A-A1CF-8B8AE101B360}"/>
            </a:ext>
          </a:extLst>
        </xdr:cNvPr>
        <xdr:cNvSpPr/>
      </xdr:nvSpPr>
      <xdr:spPr bwMode="auto">
        <a:xfrm>
          <a:off x="6105525" y="2924175"/>
          <a:ext cx="526200" cy="249250"/>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13</xdr:row>
      <xdr:rowOff>0</xdr:rowOff>
    </xdr:from>
    <xdr:to>
      <xdr:col>27</xdr:col>
      <xdr:colOff>93765</xdr:colOff>
      <xdr:row>14</xdr:row>
      <xdr:rowOff>2381</xdr:rowOff>
    </xdr:to>
    <xdr:sp macro="" textlink="">
      <xdr:nvSpPr>
        <xdr:cNvPr id="13" name="楕円 12">
          <a:extLst>
            <a:ext uri="{FF2B5EF4-FFF2-40B4-BE49-F238E27FC236}">
              <a16:creationId xmlns:a16="http://schemas.microsoft.com/office/drawing/2014/main" id="{B0AB8B4A-1095-4F6E-BEC6-C5F0E7325AF2}"/>
            </a:ext>
          </a:extLst>
        </xdr:cNvPr>
        <xdr:cNvSpPr/>
      </xdr:nvSpPr>
      <xdr:spPr bwMode="auto">
        <a:xfrm>
          <a:off x="6105525" y="3171825"/>
          <a:ext cx="526200" cy="250031"/>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14</xdr:row>
      <xdr:rowOff>0</xdr:rowOff>
    </xdr:from>
    <xdr:to>
      <xdr:col>27</xdr:col>
      <xdr:colOff>93765</xdr:colOff>
      <xdr:row>14</xdr:row>
      <xdr:rowOff>201092</xdr:rowOff>
    </xdr:to>
    <xdr:sp macro="" textlink="">
      <xdr:nvSpPr>
        <xdr:cNvPr id="14" name="楕円 13">
          <a:extLst>
            <a:ext uri="{FF2B5EF4-FFF2-40B4-BE49-F238E27FC236}">
              <a16:creationId xmlns:a16="http://schemas.microsoft.com/office/drawing/2014/main" id="{0311BE2B-0DC9-41CA-B0B5-975B4AF0F84B}"/>
            </a:ext>
          </a:extLst>
        </xdr:cNvPr>
        <xdr:cNvSpPr/>
      </xdr:nvSpPr>
      <xdr:spPr bwMode="auto">
        <a:xfrm>
          <a:off x="6105525" y="3419475"/>
          <a:ext cx="526200" cy="202997"/>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15</xdr:row>
      <xdr:rowOff>0</xdr:rowOff>
    </xdr:from>
    <xdr:to>
      <xdr:col>27</xdr:col>
      <xdr:colOff>93765</xdr:colOff>
      <xdr:row>16</xdr:row>
      <xdr:rowOff>1600</xdr:rowOff>
    </xdr:to>
    <xdr:sp macro="" textlink="">
      <xdr:nvSpPr>
        <xdr:cNvPr id="15" name="楕円 14">
          <a:extLst>
            <a:ext uri="{FF2B5EF4-FFF2-40B4-BE49-F238E27FC236}">
              <a16:creationId xmlns:a16="http://schemas.microsoft.com/office/drawing/2014/main" id="{3BB381A5-F700-4DD7-8A85-611FF7A7D148}"/>
            </a:ext>
          </a:extLst>
        </xdr:cNvPr>
        <xdr:cNvSpPr/>
      </xdr:nvSpPr>
      <xdr:spPr bwMode="auto">
        <a:xfrm>
          <a:off x="6105525" y="3667125"/>
          <a:ext cx="526200" cy="249250"/>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16</xdr:row>
      <xdr:rowOff>0</xdr:rowOff>
    </xdr:from>
    <xdr:to>
      <xdr:col>27</xdr:col>
      <xdr:colOff>93765</xdr:colOff>
      <xdr:row>17</xdr:row>
      <xdr:rowOff>2381</xdr:rowOff>
    </xdr:to>
    <xdr:sp macro="" textlink="">
      <xdr:nvSpPr>
        <xdr:cNvPr id="16" name="楕円 15">
          <a:extLst>
            <a:ext uri="{FF2B5EF4-FFF2-40B4-BE49-F238E27FC236}">
              <a16:creationId xmlns:a16="http://schemas.microsoft.com/office/drawing/2014/main" id="{96E97201-FED7-437F-8275-C18485C36FB3}"/>
            </a:ext>
          </a:extLst>
        </xdr:cNvPr>
        <xdr:cNvSpPr/>
      </xdr:nvSpPr>
      <xdr:spPr bwMode="auto">
        <a:xfrm>
          <a:off x="6105525" y="3914775"/>
          <a:ext cx="526200" cy="250031"/>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17</xdr:row>
      <xdr:rowOff>0</xdr:rowOff>
    </xdr:from>
    <xdr:to>
      <xdr:col>27</xdr:col>
      <xdr:colOff>93765</xdr:colOff>
      <xdr:row>18</xdr:row>
      <xdr:rowOff>1600</xdr:rowOff>
    </xdr:to>
    <xdr:sp macro="" textlink="">
      <xdr:nvSpPr>
        <xdr:cNvPr id="17" name="楕円 16">
          <a:extLst>
            <a:ext uri="{FF2B5EF4-FFF2-40B4-BE49-F238E27FC236}">
              <a16:creationId xmlns:a16="http://schemas.microsoft.com/office/drawing/2014/main" id="{2F1C9F65-48F0-4501-91A3-9B504BDF127A}"/>
            </a:ext>
          </a:extLst>
        </xdr:cNvPr>
        <xdr:cNvSpPr/>
      </xdr:nvSpPr>
      <xdr:spPr bwMode="auto">
        <a:xfrm>
          <a:off x="6105525" y="4162425"/>
          <a:ext cx="526200" cy="249250"/>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18</xdr:row>
      <xdr:rowOff>0</xdr:rowOff>
    </xdr:from>
    <xdr:to>
      <xdr:col>27</xdr:col>
      <xdr:colOff>93765</xdr:colOff>
      <xdr:row>19</xdr:row>
      <xdr:rowOff>2381</xdr:rowOff>
    </xdr:to>
    <xdr:sp macro="" textlink="">
      <xdr:nvSpPr>
        <xdr:cNvPr id="18" name="楕円 17">
          <a:extLst>
            <a:ext uri="{FF2B5EF4-FFF2-40B4-BE49-F238E27FC236}">
              <a16:creationId xmlns:a16="http://schemas.microsoft.com/office/drawing/2014/main" id="{E574E867-2E6A-43B0-B117-7EB8C67845DC}"/>
            </a:ext>
          </a:extLst>
        </xdr:cNvPr>
        <xdr:cNvSpPr/>
      </xdr:nvSpPr>
      <xdr:spPr bwMode="auto">
        <a:xfrm>
          <a:off x="6105525" y="4410075"/>
          <a:ext cx="526200" cy="250031"/>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19</xdr:row>
      <xdr:rowOff>0</xdr:rowOff>
    </xdr:from>
    <xdr:to>
      <xdr:col>27</xdr:col>
      <xdr:colOff>93765</xdr:colOff>
      <xdr:row>19</xdr:row>
      <xdr:rowOff>208826</xdr:rowOff>
    </xdr:to>
    <xdr:sp macro="" textlink="">
      <xdr:nvSpPr>
        <xdr:cNvPr id="19" name="楕円 18">
          <a:extLst>
            <a:ext uri="{FF2B5EF4-FFF2-40B4-BE49-F238E27FC236}">
              <a16:creationId xmlns:a16="http://schemas.microsoft.com/office/drawing/2014/main" id="{83AFD591-4A09-4BCD-B21A-4046BCB420DC}"/>
            </a:ext>
          </a:extLst>
        </xdr:cNvPr>
        <xdr:cNvSpPr/>
      </xdr:nvSpPr>
      <xdr:spPr bwMode="auto">
        <a:xfrm>
          <a:off x="6105525" y="4657725"/>
          <a:ext cx="526200" cy="212636"/>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24</xdr:row>
      <xdr:rowOff>0</xdr:rowOff>
    </xdr:from>
    <xdr:to>
      <xdr:col>27</xdr:col>
      <xdr:colOff>93765</xdr:colOff>
      <xdr:row>24</xdr:row>
      <xdr:rowOff>201092</xdr:rowOff>
    </xdr:to>
    <xdr:sp macro="" textlink="">
      <xdr:nvSpPr>
        <xdr:cNvPr id="20" name="楕円 19">
          <a:extLst>
            <a:ext uri="{FF2B5EF4-FFF2-40B4-BE49-F238E27FC236}">
              <a16:creationId xmlns:a16="http://schemas.microsoft.com/office/drawing/2014/main" id="{B2B1157C-0341-4498-B959-6169081D1229}"/>
            </a:ext>
          </a:extLst>
        </xdr:cNvPr>
        <xdr:cNvSpPr/>
      </xdr:nvSpPr>
      <xdr:spPr bwMode="auto">
        <a:xfrm>
          <a:off x="6105525" y="5895975"/>
          <a:ext cx="526200" cy="202997"/>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25</xdr:row>
      <xdr:rowOff>0</xdr:rowOff>
    </xdr:from>
    <xdr:to>
      <xdr:col>27</xdr:col>
      <xdr:colOff>93765</xdr:colOff>
      <xdr:row>26</xdr:row>
      <xdr:rowOff>1600</xdr:rowOff>
    </xdr:to>
    <xdr:sp macro="" textlink="">
      <xdr:nvSpPr>
        <xdr:cNvPr id="21" name="楕円 20">
          <a:extLst>
            <a:ext uri="{FF2B5EF4-FFF2-40B4-BE49-F238E27FC236}">
              <a16:creationId xmlns:a16="http://schemas.microsoft.com/office/drawing/2014/main" id="{69F7F6AB-8495-49B5-ACF7-4F5D96268A80}"/>
            </a:ext>
          </a:extLst>
        </xdr:cNvPr>
        <xdr:cNvSpPr/>
      </xdr:nvSpPr>
      <xdr:spPr bwMode="auto">
        <a:xfrm>
          <a:off x="6105525" y="6143625"/>
          <a:ext cx="526200" cy="249250"/>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26</xdr:row>
      <xdr:rowOff>0</xdr:rowOff>
    </xdr:from>
    <xdr:to>
      <xdr:col>27</xdr:col>
      <xdr:colOff>93765</xdr:colOff>
      <xdr:row>27</xdr:row>
      <xdr:rowOff>2381</xdr:rowOff>
    </xdr:to>
    <xdr:sp macro="" textlink="">
      <xdr:nvSpPr>
        <xdr:cNvPr id="22" name="楕円 21">
          <a:extLst>
            <a:ext uri="{FF2B5EF4-FFF2-40B4-BE49-F238E27FC236}">
              <a16:creationId xmlns:a16="http://schemas.microsoft.com/office/drawing/2014/main" id="{E5F3FCBE-C5D9-4809-A297-431BE2E17103}"/>
            </a:ext>
          </a:extLst>
        </xdr:cNvPr>
        <xdr:cNvSpPr/>
      </xdr:nvSpPr>
      <xdr:spPr bwMode="auto">
        <a:xfrm>
          <a:off x="6105525" y="6391275"/>
          <a:ext cx="526200" cy="250031"/>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27</xdr:row>
      <xdr:rowOff>0</xdr:rowOff>
    </xdr:from>
    <xdr:to>
      <xdr:col>27</xdr:col>
      <xdr:colOff>93765</xdr:colOff>
      <xdr:row>28</xdr:row>
      <xdr:rowOff>1600</xdr:rowOff>
    </xdr:to>
    <xdr:sp macro="" textlink="">
      <xdr:nvSpPr>
        <xdr:cNvPr id="23" name="楕円 22">
          <a:extLst>
            <a:ext uri="{FF2B5EF4-FFF2-40B4-BE49-F238E27FC236}">
              <a16:creationId xmlns:a16="http://schemas.microsoft.com/office/drawing/2014/main" id="{414BE2E6-4BF0-4FB7-907F-DA9F1BC00114}"/>
            </a:ext>
          </a:extLst>
        </xdr:cNvPr>
        <xdr:cNvSpPr/>
      </xdr:nvSpPr>
      <xdr:spPr bwMode="auto">
        <a:xfrm>
          <a:off x="6105525" y="6638925"/>
          <a:ext cx="526200" cy="249250"/>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28</xdr:row>
      <xdr:rowOff>0</xdr:rowOff>
    </xdr:from>
    <xdr:to>
      <xdr:col>27</xdr:col>
      <xdr:colOff>93765</xdr:colOff>
      <xdr:row>29</xdr:row>
      <xdr:rowOff>2381</xdr:rowOff>
    </xdr:to>
    <xdr:sp macro="" textlink="">
      <xdr:nvSpPr>
        <xdr:cNvPr id="24" name="楕円 23">
          <a:extLst>
            <a:ext uri="{FF2B5EF4-FFF2-40B4-BE49-F238E27FC236}">
              <a16:creationId xmlns:a16="http://schemas.microsoft.com/office/drawing/2014/main" id="{6930701E-DD2F-40DC-A493-E7B17BCCC75B}"/>
            </a:ext>
          </a:extLst>
        </xdr:cNvPr>
        <xdr:cNvSpPr/>
      </xdr:nvSpPr>
      <xdr:spPr bwMode="auto">
        <a:xfrm>
          <a:off x="6105525" y="6886575"/>
          <a:ext cx="526200" cy="250031"/>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29</xdr:row>
      <xdr:rowOff>0</xdr:rowOff>
    </xdr:from>
    <xdr:to>
      <xdr:col>27</xdr:col>
      <xdr:colOff>93765</xdr:colOff>
      <xdr:row>29</xdr:row>
      <xdr:rowOff>208826</xdr:rowOff>
    </xdr:to>
    <xdr:sp macro="" textlink="">
      <xdr:nvSpPr>
        <xdr:cNvPr id="25" name="楕円 24">
          <a:extLst>
            <a:ext uri="{FF2B5EF4-FFF2-40B4-BE49-F238E27FC236}">
              <a16:creationId xmlns:a16="http://schemas.microsoft.com/office/drawing/2014/main" id="{7379EBDD-DA4C-4DF4-9CBD-FB61A412B380}"/>
            </a:ext>
          </a:extLst>
        </xdr:cNvPr>
        <xdr:cNvSpPr/>
      </xdr:nvSpPr>
      <xdr:spPr bwMode="auto">
        <a:xfrm>
          <a:off x="6105525" y="7134225"/>
          <a:ext cx="526200" cy="212636"/>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30</xdr:row>
      <xdr:rowOff>0</xdr:rowOff>
    </xdr:from>
    <xdr:to>
      <xdr:col>27</xdr:col>
      <xdr:colOff>93765</xdr:colOff>
      <xdr:row>31</xdr:row>
      <xdr:rowOff>1600</xdr:rowOff>
    </xdr:to>
    <xdr:sp macro="" textlink="">
      <xdr:nvSpPr>
        <xdr:cNvPr id="26" name="楕円 25">
          <a:extLst>
            <a:ext uri="{FF2B5EF4-FFF2-40B4-BE49-F238E27FC236}">
              <a16:creationId xmlns:a16="http://schemas.microsoft.com/office/drawing/2014/main" id="{E98D8C90-D135-47C0-9B40-8F9652112755}"/>
            </a:ext>
          </a:extLst>
        </xdr:cNvPr>
        <xdr:cNvSpPr/>
      </xdr:nvSpPr>
      <xdr:spPr bwMode="auto">
        <a:xfrm>
          <a:off x="6105525" y="7381875"/>
          <a:ext cx="526200" cy="249250"/>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31</xdr:row>
      <xdr:rowOff>0</xdr:rowOff>
    </xdr:from>
    <xdr:to>
      <xdr:col>27</xdr:col>
      <xdr:colOff>93765</xdr:colOff>
      <xdr:row>32</xdr:row>
      <xdr:rowOff>2381</xdr:rowOff>
    </xdr:to>
    <xdr:sp macro="" textlink="">
      <xdr:nvSpPr>
        <xdr:cNvPr id="27" name="楕円 26">
          <a:extLst>
            <a:ext uri="{FF2B5EF4-FFF2-40B4-BE49-F238E27FC236}">
              <a16:creationId xmlns:a16="http://schemas.microsoft.com/office/drawing/2014/main" id="{556E28D1-6CE9-44D3-BDD8-E4ED3C973E2F}"/>
            </a:ext>
          </a:extLst>
        </xdr:cNvPr>
        <xdr:cNvSpPr/>
      </xdr:nvSpPr>
      <xdr:spPr bwMode="auto">
        <a:xfrm>
          <a:off x="6105525" y="7629525"/>
          <a:ext cx="526200" cy="250031"/>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32</xdr:row>
      <xdr:rowOff>0</xdr:rowOff>
    </xdr:from>
    <xdr:to>
      <xdr:col>27</xdr:col>
      <xdr:colOff>93765</xdr:colOff>
      <xdr:row>33</xdr:row>
      <xdr:rowOff>1600</xdr:rowOff>
    </xdr:to>
    <xdr:sp macro="" textlink="">
      <xdr:nvSpPr>
        <xdr:cNvPr id="28" name="楕円 27">
          <a:extLst>
            <a:ext uri="{FF2B5EF4-FFF2-40B4-BE49-F238E27FC236}">
              <a16:creationId xmlns:a16="http://schemas.microsoft.com/office/drawing/2014/main" id="{36F02E6A-587C-45CC-AB41-2385F4282697}"/>
            </a:ext>
          </a:extLst>
        </xdr:cNvPr>
        <xdr:cNvSpPr/>
      </xdr:nvSpPr>
      <xdr:spPr bwMode="auto">
        <a:xfrm>
          <a:off x="6105525" y="7877175"/>
          <a:ext cx="526200" cy="249250"/>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33</xdr:row>
      <xdr:rowOff>0</xdr:rowOff>
    </xdr:from>
    <xdr:to>
      <xdr:col>27</xdr:col>
      <xdr:colOff>93765</xdr:colOff>
      <xdr:row>34</xdr:row>
      <xdr:rowOff>2381</xdr:rowOff>
    </xdr:to>
    <xdr:sp macro="" textlink="">
      <xdr:nvSpPr>
        <xdr:cNvPr id="29" name="楕円 28">
          <a:extLst>
            <a:ext uri="{FF2B5EF4-FFF2-40B4-BE49-F238E27FC236}">
              <a16:creationId xmlns:a16="http://schemas.microsoft.com/office/drawing/2014/main" id="{3B691291-99AD-467A-9383-58D360C7CEC4}"/>
            </a:ext>
          </a:extLst>
        </xdr:cNvPr>
        <xdr:cNvSpPr/>
      </xdr:nvSpPr>
      <xdr:spPr bwMode="auto">
        <a:xfrm>
          <a:off x="6105525" y="8124825"/>
          <a:ext cx="526200" cy="250031"/>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34</xdr:row>
      <xdr:rowOff>0</xdr:rowOff>
    </xdr:from>
    <xdr:to>
      <xdr:col>27</xdr:col>
      <xdr:colOff>93765</xdr:colOff>
      <xdr:row>34</xdr:row>
      <xdr:rowOff>201092</xdr:rowOff>
    </xdr:to>
    <xdr:sp macro="" textlink="">
      <xdr:nvSpPr>
        <xdr:cNvPr id="30" name="楕円 29">
          <a:extLst>
            <a:ext uri="{FF2B5EF4-FFF2-40B4-BE49-F238E27FC236}">
              <a16:creationId xmlns:a16="http://schemas.microsoft.com/office/drawing/2014/main" id="{0163A551-AD90-43B3-8113-A35413A2C49F}"/>
            </a:ext>
          </a:extLst>
        </xdr:cNvPr>
        <xdr:cNvSpPr/>
      </xdr:nvSpPr>
      <xdr:spPr bwMode="auto">
        <a:xfrm>
          <a:off x="6105525" y="8372475"/>
          <a:ext cx="526200" cy="202997"/>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35</xdr:row>
      <xdr:rowOff>0</xdr:rowOff>
    </xdr:from>
    <xdr:to>
      <xdr:col>27</xdr:col>
      <xdr:colOff>93765</xdr:colOff>
      <xdr:row>36</xdr:row>
      <xdr:rowOff>1600</xdr:rowOff>
    </xdr:to>
    <xdr:sp macro="" textlink="">
      <xdr:nvSpPr>
        <xdr:cNvPr id="31" name="楕円 30">
          <a:extLst>
            <a:ext uri="{FF2B5EF4-FFF2-40B4-BE49-F238E27FC236}">
              <a16:creationId xmlns:a16="http://schemas.microsoft.com/office/drawing/2014/main" id="{58B4123B-9AF1-4255-A3E2-55B5222E23B7}"/>
            </a:ext>
          </a:extLst>
        </xdr:cNvPr>
        <xdr:cNvSpPr/>
      </xdr:nvSpPr>
      <xdr:spPr bwMode="auto">
        <a:xfrm>
          <a:off x="6105525" y="8620125"/>
          <a:ext cx="526200" cy="249250"/>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36</xdr:row>
      <xdr:rowOff>0</xdr:rowOff>
    </xdr:from>
    <xdr:to>
      <xdr:col>27</xdr:col>
      <xdr:colOff>93765</xdr:colOff>
      <xdr:row>37</xdr:row>
      <xdr:rowOff>2381</xdr:rowOff>
    </xdr:to>
    <xdr:sp macro="" textlink="">
      <xdr:nvSpPr>
        <xdr:cNvPr id="32" name="楕円 31">
          <a:extLst>
            <a:ext uri="{FF2B5EF4-FFF2-40B4-BE49-F238E27FC236}">
              <a16:creationId xmlns:a16="http://schemas.microsoft.com/office/drawing/2014/main" id="{3144B337-F25F-4E60-8128-99836C3E8B4A}"/>
            </a:ext>
          </a:extLst>
        </xdr:cNvPr>
        <xdr:cNvSpPr/>
      </xdr:nvSpPr>
      <xdr:spPr bwMode="auto">
        <a:xfrm>
          <a:off x="6105525" y="8867775"/>
          <a:ext cx="526200" cy="250031"/>
        </a:xfrm>
        <a:prstGeom prst="ellipse">
          <a:avLst/>
        </a:prstGeom>
        <a:no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28</xdr:col>
      <xdr:colOff>0</xdr:colOff>
      <xdr:row>2</xdr:row>
      <xdr:rowOff>0</xdr:rowOff>
    </xdr:from>
    <xdr:to>
      <xdr:col>44</xdr:col>
      <xdr:colOff>99086</xdr:colOff>
      <xdr:row>6</xdr:row>
      <xdr:rowOff>131520</xdr:rowOff>
    </xdr:to>
    <xdr:sp macro="" textlink="">
      <xdr:nvSpPr>
        <xdr:cNvPr id="33" name="四角形: 角を丸くする 32">
          <a:extLst>
            <a:ext uri="{FF2B5EF4-FFF2-40B4-BE49-F238E27FC236}">
              <a16:creationId xmlns:a16="http://schemas.microsoft.com/office/drawing/2014/main" id="{B03F9A58-D046-4729-A3D9-7EAB30009F0D}"/>
            </a:ext>
          </a:extLst>
        </xdr:cNvPr>
        <xdr:cNvSpPr/>
      </xdr:nvSpPr>
      <xdr:spPr bwMode="auto">
        <a:xfrm>
          <a:off x="6677025" y="447675"/>
          <a:ext cx="2381276" cy="1125930"/>
        </a:xfrm>
        <a:prstGeom prst="roundRect">
          <a:avLst>
            <a:gd name="adj" fmla="val 6566"/>
          </a:avLst>
        </a:prstGeom>
        <a:ln>
          <a:headEnd type="none" w="med" len="med"/>
          <a:tailEnd type="none" w="med" len="med"/>
        </a:ln>
      </xdr:spPr>
      <xdr:style>
        <a:lnRef idx="1">
          <a:schemeClr val="accent2"/>
        </a:lnRef>
        <a:fillRef idx="2">
          <a:schemeClr val="accent2"/>
        </a:fillRef>
        <a:effectRef idx="1">
          <a:schemeClr val="accent2"/>
        </a:effectRef>
        <a:fontRef idx="minor">
          <a:schemeClr val="dk1"/>
        </a:fontRef>
      </xdr:style>
      <xdr:txBody>
        <a:bodyPr vertOverflow="clip" wrap="square" lIns="18288" tIns="0" rIns="0" bIns="0" rtlCol="0" anchor="ctr" upright="1"/>
        <a:lstStyle/>
        <a:p>
          <a:pPr algn="l">
            <a:lnSpc>
              <a:spcPts val="1500"/>
            </a:lnSpc>
          </a:pPr>
          <a:r>
            <a:rPr kumimoji="1" lang="ja-JP" altLang="en-US" sz="1200">
              <a:solidFill>
                <a:sysClr val="windowText" lastClr="000000"/>
              </a:solidFill>
            </a:rPr>
            <a:t>・使用しない器具等は、備考欄に「使用しない」と記載してください。</a:t>
          </a:r>
          <a:endParaRPr kumimoji="1" lang="en-US" altLang="ja-JP" sz="1200">
            <a:solidFill>
              <a:sysClr val="windowText" lastClr="000000"/>
            </a:solidFill>
          </a:endParaRPr>
        </a:p>
        <a:p>
          <a:pPr algn="l">
            <a:lnSpc>
              <a:spcPts val="1400"/>
            </a:lnSpc>
          </a:pPr>
          <a:r>
            <a:rPr kumimoji="1" lang="ja-JP" altLang="en-US" sz="1200">
              <a:solidFill>
                <a:sysClr val="windowText" lastClr="000000"/>
              </a:solidFill>
            </a:rPr>
            <a:t>・既所有の場合も数量欄は記載してください。</a:t>
          </a:r>
          <a:endParaRPr kumimoji="1" lang="en-US" altLang="ja-JP" sz="12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5"/>
  <sheetViews>
    <sheetView showGridLines="0" view="pageBreakPreview" topLeftCell="A42" zoomScaleNormal="100" zoomScaleSheetLayoutView="100" workbookViewId="0"/>
  </sheetViews>
  <sheetFormatPr defaultColWidth="9" defaultRowHeight="13.2" x14ac:dyDescent="0.2"/>
  <cols>
    <col min="1" max="8" width="9" style="1"/>
    <col min="9" max="9" width="9.109375" style="1" customWidth="1"/>
    <col min="10" max="16384" width="9" style="1"/>
  </cols>
  <sheetData>
    <row r="1" spans="1:9" ht="20.100000000000001" customHeight="1" x14ac:dyDescent="0.25">
      <c r="C1" s="216"/>
      <c r="I1" s="10" t="s">
        <v>382</v>
      </c>
    </row>
    <row r="2" spans="1:9" ht="20.100000000000001" customHeight="1" x14ac:dyDescent="0.2"/>
    <row r="3" spans="1:9" ht="20.100000000000001" customHeight="1" x14ac:dyDescent="0.2">
      <c r="A3" s="2" t="s">
        <v>139</v>
      </c>
    </row>
    <row r="4" spans="1:9" ht="20.100000000000001" customHeight="1" x14ac:dyDescent="0.2"/>
    <row r="5" spans="1:9" ht="20.100000000000001" customHeight="1" x14ac:dyDescent="0.25">
      <c r="B5" s="216" t="s">
        <v>194</v>
      </c>
      <c r="C5" s="94"/>
    </row>
    <row r="6" spans="1:9" ht="20.100000000000001" customHeight="1" x14ac:dyDescent="0.2">
      <c r="C6" s="94" t="s">
        <v>178</v>
      </c>
    </row>
    <row r="7" spans="1:9" ht="20.100000000000001" customHeight="1" x14ac:dyDescent="0.2">
      <c r="C7" s="94" t="s">
        <v>175</v>
      </c>
    </row>
    <row r="8" spans="1:9" ht="20.100000000000001" customHeight="1" x14ac:dyDescent="0.2">
      <c r="C8" s="94" t="s">
        <v>65</v>
      </c>
    </row>
    <row r="9" spans="1:9" ht="20.100000000000001" customHeight="1" x14ac:dyDescent="0.2">
      <c r="C9" s="94" t="s">
        <v>176</v>
      </c>
      <c r="I9" s="301"/>
    </row>
    <row r="10" spans="1:9" ht="20.100000000000001" customHeight="1" x14ac:dyDescent="0.2"/>
    <row r="11" spans="1:9" ht="20.100000000000001" customHeight="1" x14ac:dyDescent="0.25">
      <c r="B11" s="216" t="s">
        <v>195</v>
      </c>
    </row>
    <row r="12" spans="1:9" ht="20.100000000000001" customHeight="1" x14ac:dyDescent="0.2">
      <c r="C12" s="94" t="s">
        <v>178</v>
      </c>
    </row>
    <row r="13" spans="1:9" ht="20.100000000000001" customHeight="1" x14ac:dyDescent="0.2">
      <c r="C13" s="94" t="s">
        <v>175</v>
      </c>
    </row>
    <row r="14" spans="1:9" ht="20.100000000000001" customHeight="1" x14ac:dyDescent="0.2">
      <c r="C14" s="94" t="s">
        <v>65</v>
      </c>
    </row>
    <row r="15" spans="1:9" ht="20.100000000000001" customHeight="1" x14ac:dyDescent="0.2">
      <c r="C15" s="94" t="s">
        <v>176</v>
      </c>
      <c r="I15" s="301"/>
    </row>
    <row r="16" spans="1:9" ht="20.100000000000001" customHeight="1" x14ac:dyDescent="0.2">
      <c r="C16" s="1" t="s">
        <v>140</v>
      </c>
    </row>
    <row r="17" spans="1:9" ht="20.100000000000001" customHeight="1" x14ac:dyDescent="0.2"/>
    <row r="19" spans="1:9" ht="20.100000000000001" customHeight="1" x14ac:dyDescent="0.2">
      <c r="A19" s="407" t="s">
        <v>353</v>
      </c>
      <c r="B19" s="407"/>
      <c r="C19" s="407"/>
      <c r="D19" s="407"/>
      <c r="E19" s="407"/>
      <c r="F19" s="407"/>
      <c r="G19" s="407"/>
      <c r="H19" s="407"/>
      <c r="I19" s="407"/>
    </row>
    <row r="20" spans="1:9" ht="20.100000000000001" customHeight="1" x14ac:dyDescent="0.2">
      <c r="A20" s="407"/>
      <c r="B20" s="407"/>
      <c r="C20" s="407"/>
      <c r="D20" s="407"/>
      <c r="E20" s="407"/>
      <c r="F20" s="407"/>
      <c r="G20" s="407"/>
      <c r="H20" s="407"/>
      <c r="I20" s="407"/>
    </row>
    <row r="21" spans="1:9" ht="19.2" x14ac:dyDescent="0.25">
      <c r="E21" s="96"/>
    </row>
    <row r="22" spans="1:9" ht="20.100000000000001" customHeight="1" x14ac:dyDescent="0.2"/>
    <row r="23" spans="1:9" ht="20.100000000000001" customHeight="1" x14ac:dyDescent="0.2">
      <c r="A23" s="1" t="s">
        <v>354</v>
      </c>
    </row>
    <row r="24" spans="1:9" ht="20.100000000000001" customHeight="1" x14ac:dyDescent="0.2">
      <c r="A24" s="1" t="s">
        <v>355</v>
      </c>
    </row>
    <row r="25" spans="1:9" ht="20.100000000000001" customHeight="1" x14ac:dyDescent="0.2"/>
    <row r="26" spans="1:9" ht="20.100000000000001" customHeight="1" x14ac:dyDescent="0.2">
      <c r="E26" s="8" t="s">
        <v>5</v>
      </c>
    </row>
    <row r="27" spans="1:9" ht="20.100000000000001" customHeight="1" x14ac:dyDescent="0.2"/>
    <row r="28" spans="1:9" x14ac:dyDescent="0.2">
      <c r="A28" s="1" t="s">
        <v>208</v>
      </c>
    </row>
    <row r="29" spans="1:9" ht="19.2" x14ac:dyDescent="0.25">
      <c r="B29" s="216" t="s">
        <v>194</v>
      </c>
      <c r="C29" s="94"/>
    </row>
    <row r="30" spans="1:9" x14ac:dyDescent="0.2">
      <c r="C30" s="94" t="s">
        <v>175</v>
      </c>
    </row>
    <row r="31" spans="1:9" x14ac:dyDescent="0.2">
      <c r="C31" s="94" t="s">
        <v>65</v>
      </c>
    </row>
    <row r="32" spans="1:9" x14ac:dyDescent="0.2">
      <c r="C32" s="94" t="s">
        <v>176</v>
      </c>
      <c r="I32" s="95"/>
    </row>
    <row r="34" spans="1:9" ht="19.2" x14ac:dyDescent="0.25">
      <c r="B34" s="216" t="s">
        <v>195</v>
      </c>
    </row>
    <row r="35" spans="1:9" x14ac:dyDescent="0.2">
      <c r="C35" s="94" t="s">
        <v>175</v>
      </c>
    </row>
    <row r="36" spans="1:9" x14ac:dyDescent="0.2">
      <c r="C36" s="94" t="s">
        <v>65</v>
      </c>
    </row>
    <row r="37" spans="1:9" x14ac:dyDescent="0.2">
      <c r="C37" s="94" t="s">
        <v>176</v>
      </c>
      <c r="I37" s="95"/>
    </row>
    <row r="39" spans="1:9" x14ac:dyDescent="0.2">
      <c r="A39" s="1" t="s">
        <v>209</v>
      </c>
    </row>
    <row r="40" spans="1:9" x14ac:dyDescent="0.2">
      <c r="A40" s="1" t="s">
        <v>137</v>
      </c>
    </row>
    <row r="42" spans="1:9" x14ac:dyDescent="0.2">
      <c r="A42" s="1" t="s">
        <v>210</v>
      </c>
    </row>
    <row r="43" spans="1:9" x14ac:dyDescent="0.2">
      <c r="B43" s="1" t="s">
        <v>212</v>
      </c>
      <c r="D43" s="1" t="s">
        <v>4</v>
      </c>
    </row>
    <row r="44" spans="1:9" x14ac:dyDescent="0.2">
      <c r="B44" s="1" t="s">
        <v>211</v>
      </c>
    </row>
    <row r="46" spans="1:9" x14ac:dyDescent="0.2">
      <c r="A46" s="1" t="s">
        <v>213</v>
      </c>
    </row>
    <row r="49" spans="1:1" x14ac:dyDescent="0.2">
      <c r="A49" s="1" t="s">
        <v>214</v>
      </c>
    </row>
    <row r="52" spans="1:1" x14ac:dyDescent="0.2">
      <c r="A52" s="1" t="s">
        <v>215</v>
      </c>
    </row>
    <row r="65" spans="2:2" x14ac:dyDescent="0.2">
      <c r="B65" s="217"/>
    </row>
  </sheetData>
  <mergeCells count="2">
    <mergeCell ref="A20:I20"/>
    <mergeCell ref="A19:I19"/>
  </mergeCells>
  <phoneticPr fontId="5"/>
  <printOptions horizontalCentered="1"/>
  <pageMargins left="0.59055118110236227" right="0.39370078740157483" top="0.59055118110236227" bottom="0.59055118110236227" header="0.51181102362204722" footer="0.51181102362204722"/>
  <pageSetup paperSize="9"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3"/>
  <sheetViews>
    <sheetView showGridLines="0" view="pageBreakPreview" zoomScaleNormal="100" workbookViewId="0">
      <selection activeCell="N13" sqref="N13"/>
    </sheetView>
  </sheetViews>
  <sheetFormatPr defaultColWidth="9" defaultRowHeight="13.2" x14ac:dyDescent="0.2"/>
  <cols>
    <col min="1" max="1" width="3.6640625" style="224" customWidth="1"/>
    <col min="2" max="16384" width="9" style="224"/>
  </cols>
  <sheetData>
    <row r="1" spans="1:7" ht="19.2" x14ac:dyDescent="0.2">
      <c r="E1" s="225" t="s">
        <v>11</v>
      </c>
    </row>
    <row r="2" spans="1:7" ht="19.5" customHeight="1" x14ac:dyDescent="0.2">
      <c r="A2" s="226" t="s">
        <v>13</v>
      </c>
      <c r="B2" s="224" t="s">
        <v>199</v>
      </c>
    </row>
    <row r="3" spans="1:7" ht="19.5" customHeight="1" x14ac:dyDescent="0.2">
      <c r="A3" s="226" t="s">
        <v>13</v>
      </c>
      <c r="B3" s="224" t="s">
        <v>200</v>
      </c>
    </row>
    <row r="4" spans="1:7" ht="19.5" customHeight="1" x14ac:dyDescent="0.2">
      <c r="A4" s="226" t="s">
        <v>13</v>
      </c>
      <c r="B4" s="224" t="s">
        <v>356</v>
      </c>
    </row>
    <row r="5" spans="1:7" ht="20.100000000000001" customHeight="1" x14ac:dyDescent="0.2">
      <c r="A5" s="226"/>
      <c r="B5" s="224" t="s">
        <v>357</v>
      </c>
    </row>
    <row r="6" spans="1:7" ht="20.100000000000001" customHeight="1" x14ac:dyDescent="0.2">
      <c r="A6" s="226" t="s">
        <v>13</v>
      </c>
      <c r="B6" s="224" t="s">
        <v>380</v>
      </c>
    </row>
    <row r="7" spans="1:7" ht="20.100000000000001" customHeight="1" x14ac:dyDescent="0.2">
      <c r="A7" s="226" t="s">
        <v>13</v>
      </c>
      <c r="B7" s="224" t="s">
        <v>79</v>
      </c>
    </row>
    <row r="8" spans="1:7" ht="20.100000000000001" customHeight="1" x14ac:dyDescent="0.2">
      <c r="A8" s="226" t="s">
        <v>13</v>
      </c>
      <c r="B8" s="224" t="s">
        <v>80</v>
      </c>
    </row>
    <row r="9" spans="1:7" ht="20.100000000000001" customHeight="1" x14ac:dyDescent="0.2">
      <c r="A9" s="226" t="s">
        <v>13</v>
      </c>
      <c r="B9" s="224" t="s">
        <v>138</v>
      </c>
    </row>
    <row r="10" spans="1:7" ht="20.100000000000001" customHeight="1" x14ac:dyDescent="0.2">
      <c r="A10" s="226" t="s">
        <v>13</v>
      </c>
      <c r="B10" s="224" t="s">
        <v>81</v>
      </c>
    </row>
    <row r="11" spans="1:7" ht="20.100000000000001" customHeight="1" x14ac:dyDescent="0.2">
      <c r="A11" s="226" t="s">
        <v>342</v>
      </c>
      <c r="B11" s="224" t="s">
        <v>358</v>
      </c>
      <c r="G11" s="226"/>
    </row>
    <row r="12" spans="1:7" ht="20.100000000000001" customHeight="1" x14ac:dyDescent="0.2">
      <c r="A12" s="226"/>
      <c r="B12" s="224" t="s">
        <v>216</v>
      </c>
      <c r="G12" s="226"/>
    </row>
    <row r="13" spans="1:7" ht="20.100000000000001" customHeight="1" x14ac:dyDescent="0.2">
      <c r="A13" s="226" t="s">
        <v>342</v>
      </c>
      <c r="B13" s="224" t="s">
        <v>207</v>
      </c>
    </row>
    <row r="14" spans="1:7" ht="20.100000000000001" customHeight="1" x14ac:dyDescent="0.2">
      <c r="A14" s="226" t="s">
        <v>13</v>
      </c>
      <c r="B14" s="224" t="s">
        <v>181</v>
      </c>
    </row>
    <row r="15" spans="1:7" ht="20.100000000000001" customHeight="1" x14ac:dyDescent="0.2">
      <c r="A15" s="226" t="s">
        <v>13</v>
      </c>
      <c r="B15" s="224" t="s">
        <v>179</v>
      </c>
      <c r="G15" s="226"/>
    </row>
    <row r="16" spans="1:7" ht="20.100000000000001" customHeight="1" x14ac:dyDescent="0.2">
      <c r="A16" s="226"/>
      <c r="B16" s="224" t="s">
        <v>359</v>
      </c>
      <c r="C16" s="227"/>
    </row>
    <row r="17" spans="1:3" ht="20.100000000000001" customHeight="1" x14ac:dyDescent="0.2">
      <c r="A17" s="226" t="s">
        <v>342</v>
      </c>
      <c r="B17" s="224" t="s">
        <v>201</v>
      </c>
      <c r="C17" s="227"/>
    </row>
    <row r="18" spans="1:3" ht="20.100000000000001" customHeight="1" x14ac:dyDescent="0.2">
      <c r="B18" s="224" t="s">
        <v>83</v>
      </c>
      <c r="C18" s="227"/>
    </row>
    <row r="19" spans="1:3" ht="20.100000000000001" customHeight="1" x14ac:dyDescent="0.2">
      <c r="A19" s="226" t="s">
        <v>13</v>
      </c>
      <c r="B19" s="224" t="s">
        <v>162</v>
      </c>
      <c r="C19" s="227"/>
    </row>
    <row r="20" spans="1:3" ht="20.100000000000001" customHeight="1" x14ac:dyDescent="0.2">
      <c r="A20" s="226" t="s">
        <v>13</v>
      </c>
      <c r="B20" s="224" t="s">
        <v>82</v>
      </c>
      <c r="C20" s="227"/>
    </row>
    <row r="21" spans="1:3" ht="20.100000000000001" customHeight="1" x14ac:dyDescent="0.2">
      <c r="A21" s="226" t="s">
        <v>13</v>
      </c>
      <c r="B21" s="224" t="s">
        <v>168</v>
      </c>
      <c r="C21" s="227"/>
    </row>
    <row r="22" spans="1:3" ht="20.100000000000001" customHeight="1" x14ac:dyDescent="0.2">
      <c r="A22" s="226" t="s">
        <v>342</v>
      </c>
      <c r="B22" s="224" t="s">
        <v>423</v>
      </c>
      <c r="C22" s="227"/>
    </row>
    <row r="23" spans="1:3" ht="20.100000000000001" customHeight="1" x14ac:dyDescent="0.2">
      <c r="A23" s="226"/>
      <c r="B23" s="224" t="s">
        <v>360</v>
      </c>
    </row>
    <row r="24" spans="1:3" ht="20.100000000000001" customHeight="1" x14ac:dyDescent="0.2">
      <c r="A24" s="226" t="s">
        <v>13</v>
      </c>
      <c r="B24" s="224" t="s">
        <v>84</v>
      </c>
    </row>
    <row r="25" spans="1:3" ht="20.100000000000001" customHeight="1" x14ac:dyDescent="0.2">
      <c r="A25" s="226" t="s">
        <v>13</v>
      </c>
      <c r="B25" s="224" t="s">
        <v>85</v>
      </c>
    </row>
    <row r="26" spans="1:3" ht="20.100000000000001" customHeight="1" x14ac:dyDescent="0.2">
      <c r="A26" s="226" t="s">
        <v>13</v>
      </c>
      <c r="B26" s="224" t="s">
        <v>86</v>
      </c>
    </row>
    <row r="27" spans="1:3" ht="20.100000000000001" customHeight="1" x14ac:dyDescent="0.2">
      <c r="A27" s="226"/>
      <c r="B27" s="224" t="s">
        <v>361</v>
      </c>
    </row>
    <row r="28" spans="1:3" ht="20.100000000000001" customHeight="1" x14ac:dyDescent="0.2">
      <c r="A28" s="226"/>
      <c r="B28" s="224" t="s">
        <v>362</v>
      </c>
    </row>
    <row r="29" spans="1:3" ht="20.100000000000001" customHeight="1" x14ac:dyDescent="0.2">
      <c r="A29" s="226" t="s">
        <v>13</v>
      </c>
      <c r="B29" s="224" t="s">
        <v>343</v>
      </c>
    </row>
    <row r="30" spans="1:3" ht="20.100000000000001" customHeight="1" x14ac:dyDescent="0.2">
      <c r="A30" s="226" t="s">
        <v>13</v>
      </c>
      <c r="B30" s="224" t="s">
        <v>14</v>
      </c>
    </row>
    <row r="31" spans="1:3" ht="20.100000000000001" customHeight="1" x14ac:dyDescent="0.2">
      <c r="A31" s="226" t="s">
        <v>13</v>
      </c>
      <c r="B31" s="224" t="s">
        <v>15</v>
      </c>
    </row>
    <row r="32" spans="1:3" ht="20.100000000000001" customHeight="1" x14ac:dyDescent="0.2">
      <c r="A32" s="226"/>
      <c r="B32" s="224" t="s">
        <v>363</v>
      </c>
    </row>
    <row r="33" spans="1:11" ht="20.100000000000001" customHeight="1" x14ac:dyDescent="0.2">
      <c r="A33" s="226" t="s">
        <v>13</v>
      </c>
      <c r="B33" s="224" t="s">
        <v>151</v>
      </c>
    </row>
    <row r="34" spans="1:11" ht="20.100000000000001" customHeight="1" x14ac:dyDescent="0.2">
      <c r="A34" s="226"/>
      <c r="B34" s="224" t="s">
        <v>150</v>
      </c>
    </row>
    <row r="35" spans="1:11" ht="20.100000000000001" customHeight="1" x14ac:dyDescent="0.2">
      <c r="A35" s="226" t="s">
        <v>13</v>
      </c>
      <c r="B35" s="224" t="s">
        <v>202</v>
      </c>
    </row>
    <row r="36" spans="1:11" ht="20.100000000000001" customHeight="1" x14ac:dyDescent="0.2">
      <c r="A36" s="226" t="s">
        <v>13</v>
      </c>
      <c r="B36" s="224" t="s">
        <v>149</v>
      </c>
    </row>
    <row r="37" spans="1:11" ht="20.100000000000001" customHeight="1" x14ac:dyDescent="0.2">
      <c r="A37" s="226"/>
      <c r="B37" s="224" t="s">
        <v>364</v>
      </c>
    </row>
    <row r="38" spans="1:11" ht="20.100000000000001" customHeight="1" x14ac:dyDescent="0.2">
      <c r="A38" s="226" t="s">
        <v>13</v>
      </c>
      <c r="B38" s="224" t="s">
        <v>344</v>
      </c>
    </row>
    <row r="39" spans="1:11" ht="20.100000000000001" customHeight="1" x14ac:dyDescent="0.2">
      <c r="A39" s="226" t="s">
        <v>345</v>
      </c>
      <c r="B39" s="224" t="s">
        <v>346</v>
      </c>
    </row>
    <row r="40" spans="1:11" ht="20.100000000000001" customHeight="1" x14ac:dyDescent="0.2">
      <c r="A40" s="226" t="s">
        <v>347</v>
      </c>
      <c r="B40" s="224" t="s">
        <v>348</v>
      </c>
    </row>
    <row r="41" spans="1:11" ht="20.100000000000001" customHeight="1" x14ac:dyDescent="0.2">
      <c r="A41" s="226"/>
      <c r="B41" s="224" t="s">
        <v>365</v>
      </c>
    </row>
    <row r="42" spans="1:11" ht="20.100000000000001" customHeight="1" x14ac:dyDescent="0.2">
      <c r="A42" s="226" t="s">
        <v>13</v>
      </c>
      <c r="B42" s="224" t="s">
        <v>349</v>
      </c>
    </row>
    <row r="43" spans="1:11" ht="20.100000000000001" customHeight="1" x14ac:dyDescent="0.2">
      <c r="A43" s="226" t="s">
        <v>350</v>
      </c>
      <c r="B43" s="224" t="s">
        <v>351</v>
      </c>
    </row>
    <row r="44" spans="1:11" ht="20.100000000000001" customHeight="1" x14ac:dyDescent="0.2">
      <c r="A44" s="226" t="s">
        <v>352</v>
      </c>
      <c r="B44" s="224" t="s">
        <v>16</v>
      </c>
    </row>
    <row r="45" spans="1:11" ht="20.100000000000001" customHeight="1" x14ac:dyDescent="0.2">
      <c r="A45" s="226" t="s">
        <v>13</v>
      </c>
      <c r="B45" s="408" t="s">
        <v>366</v>
      </c>
      <c r="C45" s="408"/>
      <c r="D45" s="408"/>
      <c r="E45" s="408"/>
      <c r="F45" s="408"/>
      <c r="G45" s="408"/>
      <c r="H45" s="408"/>
      <c r="I45" s="408"/>
      <c r="J45" s="408"/>
      <c r="K45" s="408"/>
    </row>
    <row r="46" spans="1:11" ht="40.5" customHeight="1" x14ac:dyDescent="0.2">
      <c r="A46" s="226"/>
      <c r="B46" s="408"/>
      <c r="C46" s="408"/>
      <c r="D46" s="408"/>
      <c r="E46" s="408"/>
      <c r="F46" s="408"/>
      <c r="G46" s="408"/>
      <c r="H46" s="408"/>
      <c r="I46" s="408"/>
      <c r="J46" s="408"/>
      <c r="K46" s="408"/>
    </row>
    <row r="47" spans="1:11" ht="32.25" customHeight="1" x14ac:dyDescent="0.2">
      <c r="A47" s="226" t="s">
        <v>13</v>
      </c>
      <c r="B47" s="408" t="s">
        <v>367</v>
      </c>
      <c r="C47" s="408"/>
      <c r="D47" s="408"/>
      <c r="E47" s="408"/>
      <c r="F47" s="408"/>
      <c r="G47" s="408"/>
      <c r="H47" s="408"/>
      <c r="I47" s="408"/>
      <c r="J47" s="408"/>
      <c r="K47" s="408"/>
    </row>
    <row r="48" spans="1:11" ht="42.75" customHeight="1" x14ac:dyDescent="0.2">
      <c r="A48" s="226" t="s">
        <v>217</v>
      </c>
      <c r="B48" s="408" t="s">
        <v>368</v>
      </c>
      <c r="C48" s="408"/>
      <c r="D48" s="408"/>
      <c r="E48" s="408"/>
      <c r="F48" s="408"/>
      <c r="G48" s="408"/>
      <c r="H48" s="408"/>
      <c r="I48" s="408"/>
      <c r="J48" s="408"/>
      <c r="K48" s="408"/>
    </row>
    <row r="50" spans="1:1" ht="20.100000000000001" customHeight="1" x14ac:dyDescent="0.2">
      <c r="A50" s="228" t="s">
        <v>12</v>
      </c>
    </row>
    <row r="51" spans="1:1" ht="20.100000000000001" customHeight="1" x14ac:dyDescent="0.2">
      <c r="A51" s="224" t="s">
        <v>152</v>
      </c>
    </row>
    <row r="52" spans="1:1" ht="20.100000000000001" customHeight="1" x14ac:dyDescent="0.2">
      <c r="A52" s="224" t="s">
        <v>370</v>
      </c>
    </row>
    <row r="53" spans="1:1" ht="20.100000000000001" customHeight="1" x14ac:dyDescent="0.2">
      <c r="A53" s="224" t="s">
        <v>369</v>
      </c>
    </row>
  </sheetData>
  <mergeCells count="3">
    <mergeCell ref="B45:K46"/>
    <mergeCell ref="B47:K47"/>
    <mergeCell ref="B48:K48"/>
  </mergeCells>
  <phoneticPr fontId="5"/>
  <printOptions horizontalCentered="1"/>
  <pageMargins left="0.59055118110236227" right="0.39370078740157483" top="0.59055118110236227" bottom="0.59055118110236227" header="0.51181102362204722" footer="0.51181102362204722"/>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14633-9F88-4DEF-A281-509CC7B8B66F}">
  <sheetPr>
    <pageSetUpPr fitToPage="1"/>
  </sheetPr>
  <dimension ref="A1:J46"/>
  <sheetViews>
    <sheetView showGridLines="0" view="pageBreakPreview" zoomScaleNormal="100" zoomScaleSheetLayoutView="100" workbookViewId="0">
      <selection activeCell="A3" sqref="A3"/>
    </sheetView>
  </sheetViews>
  <sheetFormatPr defaultColWidth="9" defaultRowHeight="14.4" x14ac:dyDescent="0.2"/>
  <cols>
    <col min="1" max="16384" width="9" style="2"/>
  </cols>
  <sheetData>
    <row r="1" spans="1:10" s="5" customFormat="1" ht="13.2" x14ac:dyDescent="0.2">
      <c r="J1" s="5" t="s">
        <v>69</v>
      </c>
    </row>
    <row r="2" spans="1:10" s="5" customFormat="1" ht="26.25" customHeight="1" x14ac:dyDescent="0.2">
      <c r="A2" s="40" t="s">
        <v>442</v>
      </c>
      <c r="B2" s="32"/>
      <c r="C2" s="32"/>
      <c r="D2" s="32"/>
      <c r="E2" s="32"/>
      <c r="F2" s="32"/>
      <c r="G2" s="32"/>
      <c r="H2" s="32"/>
      <c r="I2" s="32"/>
      <c r="J2" s="32"/>
    </row>
    <row r="3" spans="1:10" s="5" customFormat="1" ht="26.25" customHeight="1" x14ac:dyDescent="0.2">
      <c r="A3" s="40"/>
      <c r="B3" s="32"/>
      <c r="C3" s="32"/>
      <c r="D3" s="32"/>
      <c r="E3" s="32"/>
      <c r="F3" s="32"/>
      <c r="G3" s="32"/>
      <c r="H3" s="32"/>
      <c r="I3" s="32"/>
      <c r="J3" s="32"/>
    </row>
    <row r="4" spans="1:10" s="5" customFormat="1" ht="18.75" customHeight="1" x14ac:dyDescent="0.2">
      <c r="A4" s="3" t="s">
        <v>70</v>
      </c>
      <c r="B4" s="3"/>
    </row>
    <row r="5" spans="1:10" s="5" customFormat="1" ht="30" customHeight="1" x14ac:dyDescent="0.2">
      <c r="A5" s="41"/>
      <c r="B5" s="403"/>
      <c r="C5" s="403"/>
      <c r="D5" s="403"/>
      <c r="E5" s="403"/>
      <c r="F5" s="403"/>
      <c r="G5" s="403"/>
      <c r="H5" s="403"/>
      <c r="I5" s="403"/>
    </row>
    <row r="6" spans="1:10" s="5" customFormat="1" ht="18.75" customHeight="1" x14ac:dyDescent="0.2">
      <c r="A6" s="3" t="s">
        <v>371</v>
      </c>
    </row>
    <row r="7" spans="1:10" s="5" customFormat="1" ht="12.75" customHeight="1" x14ac:dyDescent="0.2">
      <c r="A7" s="3"/>
    </row>
    <row r="8" spans="1:10" s="5" customFormat="1" ht="18.75" customHeight="1" thickBot="1" x14ac:dyDescent="0.25">
      <c r="A8" s="6" t="s">
        <v>74</v>
      </c>
    </row>
    <row r="9" spans="1:10" s="5" customFormat="1" ht="21" customHeight="1" x14ac:dyDescent="0.2">
      <c r="A9" s="359" t="s">
        <v>71</v>
      </c>
      <c r="B9" s="360"/>
      <c r="C9" s="362" t="s">
        <v>72</v>
      </c>
      <c r="D9" s="362"/>
      <c r="E9" s="362"/>
      <c r="F9" s="362"/>
      <c r="G9" s="362"/>
      <c r="H9" s="362"/>
      <c r="I9" s="404"/>
      <c r="J9" s="42"/>
    </row>
    <row r="10" spans="1:10" s="5" customFormat="1" ht="21" customHeight="1" thickBot="1" x14ac:dyDescent="0.25">
      <c r="A10" s="405"/>
      <c r="B10" s="406"/>
      <c r="C10" s="74"/>
      <c r="D10" s="30"/>
      <c r="E10" s="30"/>
      <c r="F10" s="30"/>
      <c r="G10" s="30"/>
      <c r="H10" s="30"/>
      <c r="I10" s="31"/>
    </row>
    <row r="11" spans="1:10" s="5" customFormat="1" ht="9" customHeight="1" x14ac:dyDescent="0.2"/>
    <row r="12" spans="1:10" s="5" customFormat="1" ht="11.25" customHeight="1" x14ac:dyDescent="0.2">
      <c r="G12" s="4"/>
    </row>
    <row r="13" spans="1:10" s="5" customFormat="1" ht="18.75" customHeight="1" thickBot="1" x14ac:dyDescent="0.25">
      <c r="A13" s="6" t="s">
        <v>75</v>
      </c>
      <c r="B13" s="6"/>
      <c r="G13" s="4"/>
    </row>
    <row r="14" spans="1:10" s="5" customFormat="1" ht="21" customHeight="1" x14ac:dyDescent="0.2">
      <c r="A14" s="33" t="s">
        <v>10</v>
      </c>
      <c r="B14" s="43"/>
      <c r="C14" s="361" t="s">
        <v>6</v>
      </c>
      <c r="D14" s="362"/>
      <c r="E14" s="362"/>
      <c r="F14" s="362"/>
      <c r="G14" s="360"/>
      <c r="H14" s="348" t="s">
        <v>77</v>
      </c>
      <c r="I14" s="44" t="s">
        <v>7</v>
      </c>
      <c r="J14" s="346" t="s">
        <v>73</v>
      </c>
    </row>
    <row r="15" spans="1:10" s="5" customFormat="1" ht="21" customHeight="1" x14ac:dyDescent="0.2">
      <c r="A15" s="294"/>
      <c r="B15" s="295"/>
      <c r="C15" s="233"/>
      <c r="D15" s="47"/>
      <c r="E15" s="47"/>
      <c r="F15" s="47"/>
      <c r="G15" s="299"/>
      <c r="H15" s="349"/>
      <c r="I15" s="300"/>
      <c r="J15" s="296"/>
    </row>
    <row r="16" spans="1:10" s="5" customFormat="1" ht="21" customHeight="1" thickBot="1" x14ac:dyDescent="0.25">
      <c r="A16" s="350"/>
      <c r="B16" s="351"/>
      <c r="C16" s="231"/>
      <c r="D16" s="293"/>
      <c r="E16" s="293"/>
      <c r="F16" s="293"/>
      <c r="G16" s="297"/>
      <c r="H16" s="298"/>
      <c r="I16" s="45"/>
      <c r="J16" s="31"/>
    </row>
    <row r="17" spans="1:10" s="5" customFormat="1" ht="21" customHeight="1" x14ac:dyDescent="0.2">
      <c r="A17" s="7"/>
      <c r="B17" s="7"/>
      <c r="I17" s="51"/>
    </row>
    <row r="18" spans="1:10" s="5" customFormat="1" ht="18.75" customHeight="1" x14ac:dyDescent="0.2">
      <c r="A18" s="3" t="s">
        <v>153</v>
      </c>
    </row>
    <row r="19" spans="1:10" s="5" customFormat="1" ht="18.75" customHeight="1" thickBot="1" x14ac:dyDescent="0.25">
      <c r="A19" s="3"/>
    </row>
    <row r="20" spans="1:10" s="5" customFormat="1" ht="21" customHeight="1" x14ac:dyDescent="0.2">
      <c r="A20" s="69" t="s">
        <v>154</v>
      </c>
      <c r="B20" s="71" t="s">
        <v>155</v>
      </c>
      <c r="C20" s="395" t="s">
        <v>156</v>
      </c>
      <c r="D20" s="396"/>
      <c r="E20" s="397"/>
      <c r="F20" s="398" t="s">
        <v>157</v>
      </c>
      <c r="G20" s="399"/>
      <c r="H20" s="400"/>
      <c r="I20" s="302" t="s">
        <v>158</v>
      </c>
    </row>
    <row r="21" spans="1:10" s="5" customFormat="1" ht="21" customHeight="1" x14ac:dyDescent="0.2">
      <c r="A21" s="72" t="s">
        <v>146</v>
      </c>
      <c r="B21" s="37"/>
      <c r="C21" s="70" t="s">
        <v>159</v>
      </c>
      <c r="D21" s="70" t="s">
        <v>160</v>
      </c>
      <c r="E21" s="70" t="s">
        <v>381</v>
      </c>
      <c r="F21" s="70" t="s">
        <v>159</v>
      </c>
      <c r="G21" s="347" t="s">
        <v>160</v>
      </c>
      <c r="H21" s="70" t="s">
        <v>381</v>
      </c>
      <c r="I21" s="304"/>
    </row>
    <row r="22" spans="1:10" s="5" customFormat="1" ht="21" customHeight="1" x14ac:dyDescent="0.2">
      <c r="A22" s="46"/>
      <c r="B22" s="64" t="s">
        <v>146</v>
      </c>
      <c r="C22" s="213"/>
      <c r="D22" s="213"/>
      <c r="E22" s="213"/>
      <c r="F22" s="213"/>
      <c r="G22" s="299"/>
      <c r="H22" s="213"/>
      <c r="I22" s="305"/>
    </row>
    <row r="23" spans="1:10" s="5" customFormat="1" ht="21" customHeight="1" x14ac:dyDescent="0.2">
      <c r="A23" s="46"/>
      <c r="B23" s="64" t="s">
        <v>146</v>
      </c>
      <c r="C23" s="213"/>
      <c r="D23" s="213"/>
      <c r="E23" s="213"/>
      <c r="F23" s="213"/>
      <c r="G23" s="299"/>
      <c r="H23" s="213"/>
      <c r="I23" s="305"/>
    </row>
    <row r="24" spans="1:10" s="5" customFormat="1" ht="21" customHeight="1" thickBot="1" x14ac:dyDescent="0.25">
      <c r="A24" s="350" t="s">
        <v>161</v>
      </c>
      <c r="B24" s="351"/>
      <c r="C24" s="214" t="s">
        <v>193</v>
      </c>
      <c r="D24" s="214" t="s">
        <v>193</v>
      </c>
      <c r="E24" s="214" t="s">
        <v>193</v>
      </c>
      <c r="F24" s="214" t="s">
        <v>193</v>
      </c>
      <c r="G24" s="308" t="s">
        <v>193</v>
      </c>
      <c r="H24" s="214" t="s">
        <v>193</v>
      </c>
      <c r="I24" s="303"/>
    </row>
    <row r="25" spans="1:10" s="5" customFormat="1" ht="21" customHeight="1" x14ac:dyDescent="0.2">
      <c r="A25" s="401" t="s">
        <v>436</v>
      </c>
      <c r="B25" s="401"/>
      <c r="C25" s="401"/>
      <c r="D25" s="401"/>
      <c r="E25" s="401"/>
      <c r="F25" s="402"/>
      <c r="G25" s="401"/>
      <c r="H25" s="401"/>
      <c r="I25" s="402"/>
      <c r="J25" s="402"/>
    </row>
    <row r="26" spans="1:10" s="5" customFormat="1" ht="32.4" customHeight="1" x14ac:dyDescent="0.2">
      <c r="A26" s="402"/>
      <c r="B26" s="402"/>
      <c r="C26" s="402"/>
      <c r="D26" s="402"/>
      <c r="E26" s="402"/>
      <c r="F26" s="402"/>
      <c r="G26" s="402"/>
      <c r="H26" s="402"/>
      <c r="I26" s="402"/>
      <c r="J26" s="402"/>
    </row>
    <row r="27" spans="1:10" s="5" customFormat="1" ht="18.75" customHeight="1" thickBot="1" x14ac:dyDescent="0.25">
      <c r="A27" s="3" t="s">
        <v>434</v>
      </c>
    </row>
    <row r="28" spans="1:10" s="5" customFormat="1" ht="21" customHeight="1" x14ac:dyDescent="0.2">
      <c r="A28" s="359" t="s">
        <v>142</v>
      </c>
      <c r="B28" s="360"/>
      <c r="C28" s="49" t="s">
        <v>143</v>
      </c>
      <c r="D28" s="361" t="s">
        <v>144</v>
      </c>
      <c r="E28" s="362"/>
      <c r="F28" s="362"/>
      <c r="G28" s="360"/>
      <c r="H28" s="49" t="s">
        <v>9</v>
      </c>
      <c r="I28" s="44" t="s">
        <v>7</v>
      </c>
      <c r="J28" s="73" t="s">
        <v>145</v>
      </c>
    </row>
    <row r="29" spans="1:10" s="5" customFormat="1" ht="11.1" customHeight="1" x14ac:dyDescent="0.2">
      <c r="A29" s="369"/>
      <c r="B29" s="370"/>
      <c r="C29" s="393"/>
      <c r="D29" s="365"/>
      <c r="E29" s="366"/>
      <c r="F29" s="366"/>
      <c r="G29" s="367"/>
      <c r="H29" s="383" t="s">
        <v>372</v>
      </c>
      <c r="I29" s="355"/>
      <c r="J29" s="357" t="s">
        <v>180</v>
      </c>
    </row>
    <row r="30" spans="1:10" s="5" customFormat="1" ht="11.1" customHeight="1" x14ac:dyDescent="0.2">
      <c r="A30" s="371"/>
      <c r="B30" s="372"/>
      <c r="C30" s="393"/>
      <c r="D30" s="365"/>
      <c r="E30" s="366"/>
      <c r="F30" s="366"/>
      <c r="G30" s="367"/>
      <c r="H30" s="384"/>
      <c r="I30" s="385"/>
      <c r="J30" s="368"/>
    </row>
    <row r="31" spans="1:10" s="5" customFormat="1" ht="11.1" customHeight="1" x14ac:dyDescent="0.2">
      <c r="A31" s="371"/>
      <c r="B31" s="372"/>
      <c r="C31" s="394"/>
      <c r="D31" s="365"/>
      <c r="E31" s="366"/>
      <c r="F31" s="366"/>
      <c r="G31" s="367"/>
      <c r="H31" s="383" t="s">
        <v>148</v>
      </c>
      <c r="I31" s="355"/>
      <c r="J31" s="357" t="s">
        <v>180</v>
      </c>
    </row>
    <row r="32" spans="1:10" s="5" customFormat="1" ht="11.1" customHeight="1" x14ac:dyDescent="0.2">
      <c r="A32" s="391"/>
      <c r="B32" s="392"/>
      <c r="C32" s="394"/>
      <c r="D32" s="365"/>
      <c r="E32" s="366"/>
      <c r="F32" s="366"/>
      <c r="G32" s="367"/>
      <c r="H32" s="384"/>
      <c r="I32" s="385"/>
      <c r="J32" s="368"/>
    </row>
    <row r="33" spans="1:10" s="5" customFormat="1" ht="11.1" customHeight="1" x14ac:dyDescent="0.2">
      <c r="A33" s="369"/>
      <c r="B33" s="370"/>
      <c r="C33" s="375"/>
      <c r="D33" s="377"/>
      <c r="E33" s="378"/>
      <c r="F33" s="378"/>
      <c r="G33" s="379"/>
      <c r="H33" s="383" t="s">
        <v>148</v>
      </c>
      <c r="I33" s="355"/>
      <c r="J33" s="357" t="s">
        <v>180</v>
      </c>
    </row>
    <row r="34" spans="1:10" s="5" customFormat="1" ht="11.1" customHeight="1" x14ac:dyDescent="0.2">
      <c r="A34" s="371"/>
      <c r="B34" s="372"/>
      <c r="C34" s="376"/>
      <c r="D34" s="380"/>
      <c r="E34" s="381"/>
      <c r="F34" s="381"/>
      <c r="G34" s="382"/>
      <c r="H34" s="384"/>
      <c r="I34" s="385"/>
      <c r="J34" s="368"/>
    </row>
    <row r="35" spans="1:10" s="5" customFormat="1" ht="11.1" customHeight="1" x14ac:dyDescent="0.2">
      <c r="A35" s="371"/>
      <c r="B35" s="372"/>
      <c r="C35" s="375"/>
      <c r="D35" s="377"/>
      <c r="E35" s="378"/>
      <c r="F35" s="378"/>
      <c r="G35" s="379"/>
      <c r="H35" s="383" t="s">
        <v>372</v>
      </c>
      <c r="I35" s="355"/>
      <c r="J35" s="357" t="s">
        <v>180</v>
      </c>
    </row>
    <row r="36" spans="1:10" s="5" customFormat="1" ht="11.1" customHeight="1" thickBot="1" x14ac:dyDescent="0.25">
      <c r="A36" s="373"/>
      <c r="B36" s="374"/>
      <c r="C36" s="386"/>
      <c r="D36" s="387"/>
      <c r="E36" s="388"/>
      <c r="F36" s="388"/>
      <c r="G36" s="389"/>
      <c r="H36" s="390"/>
      <c r="I36" s="356"/>
      <c r="J36" s="358"/>
    </row>
    <row r="37" spans="1:10" s="5" customFormat="1" ht="11.25" customHeight="1" x14ac:dyDescent="0.2">
      <c r="I37" s="68"/>
    </row>
    <row r="38" spans="1:10" s="5" customFormat="1" ht="11.25" customHeight="1" x14ac:dyDescent="0.2"/>
    <row r="39" spans="1:10" s="5" customFormat="1" ht="18.75" customHeight="1" thickBot="1" x14ac:dyDescent="0.25">
      <c r="A39" s="3" t="s">
        <v>435</v>
      </c>
    </row>
    <row r="40" spans="1:10" s="5" customFormat="1" ht="21" customHeight="1" x14ac:dyDescent="0.2">
      <c r="A40" s="359" t="s">
        <v>142</v>
      </c>
      <c r="B40" s="360"/>
      <c r="C40" s="361" t="s">
        <v>6</v>
      </c>
      <c r="D40" s="362"/>
      <c r="E40" s="362"/>
      <c r="F40" s="362"/>
      <c r="G40" s="360"/>
      <c r="H40" s="348" t="s">
        <v>77</v>
      </c>
      <c r="I40" s="44" t="s">
        <v>7</v>
      </c>
      <c r="J40" s="66" t="s">
        <v>147</v>
      </c>
    </row>
    <row r="41" spans="1:10" s="5" customFormat="1" ht="21" customHeight="1" x14ac:dyDescent="0.2">
      <c r="A41" s="363"/>
      <c r="B41" s="364"/>
      <c r="C41" s="365"/>
      <c r="D41" s="366"/>
      <c r="E41" s="366"/>
      <c r="F41" s="366"/>
      <c r="G41" s="367"/>
      <c r="H41" s="230" t="s">
        <v>148</v>
      </c>
      <c r="I41" s="48"/>
      <c r="J41" s="67"/>
    </row>
    <row r="42" spans="1:10" s="5" customFormat="1" ht="21" customHeight="1" thickBot="1" x14ac:dyDescent="0.25">
      <c r="A42" s="350"/>
      <c r="B42" s="351"/>
      <c r="C42" s="352"/>
      <c r="D42" s="353"/>
      <c r="E42" s="353"/>
      <c r="F42" s="353"/>
      <c r="G42" s="354"/>
      <c r="H42" s="232" t="s">
        <v>148</v>
      </c>
      <c r="I42" s="45"/>
      <c r="J42" s="65"/>
    </row>
    <row r="43" spans="1:10" ht="20.100000000000001" customHeight="1" x14ac:dyDescent="0.2">
      <c r="G43" s="50"/>
      <c r="H43" s="50"/>
    </row>
    <row r="44" spans="1:10" ht="20.100000000000001" customHeight="1" x14ac:dyDescent="0.2"/>
    <row r="45" spans="1:10" ht="20.100000000000001" customHeight="1" x14ac:dyDescent="0.2"/>
    <row r="46" spans="1:10" ht="20.100000000000001" customHeight="1" x14ac:dyDescent="0.2"/>
  </sheetData>
  <mergeCells count="40">
    <mergeCell ref="A42:B42"/>
    <mergeCell ref="C42:G42"/>
    <mergeCell ref="I35:I36"/>
    <mergeCell ref="J35:J36"/>
    <mergeCell ref="A40:B40"/>
    <mergeCell ref="C40:G40"/>
    <mergeCell ref="A41:B41"/>
    <mergeCell ref="C41:G41"/>
    <mergeCell ref="J31:J32"/>
    <mergeCell ref="A33:B36"/>
    <mergeCell ref="C33:C34"/>
    <mergeCell ref="D33:G34"/>
    <mergeCell ref="H33:H34"/>
    <mergeCell ref="I33:I34"/>
    <mergeCell ref="J33:J34"/>
    <mergeCell ref="C35:C36"/>
    <mergeCell ref="D35:G36"/>
    <mergeCell ref="H35:H36"/>
    <mergeCell ref="A29:B32"/>
    <mergeCell ref="C29:C30"/>
    <mergeCell ref="D29:G30"/>
    <mergeCell ref="H29:H30"/>
    <mergeCell ref="I29:I30"/>
    <mergeCell ref="J29:J30"/>
    <mergeCell ref="C31:C32"/>
    <mergeCell ref="D31:G32"/>
    <mergeCell ref="H31:H32"/>
    <mergeCell ref="I31:I32"/>
    <mergeCell ref="C20:E20"/>
    <mergeCell ref="F20:H20"/>
    <mergeCell ref="A24:B24"/>
    <mergeCell ref="A25:J26"/>
    <mergeCell ref="A28:B28"/>
    <mergeCell ref="D28:G28"/>
    <mergeCell ref="B5:I5"/>
    <mergeCell ref="A9:B9"/>
    <mergeCell ref="C9:I9"/>
    <mergeCell ref="A10:B10"/>
    <mergeCell ref="C14:G14"/>
    <mergeCell ref="A16:B16"/>
  </mergeCells>
  <phoneticPr fontId="5"/>
  <printOptions horizontalCentered="1"/>
  <pageMargins left="0.59055118110236227" right="0.39370078740157483" top="0.59055118110236227" bottom="0.59055118110236227" header="0.51181102362204722" footer="0.51181102362204722"/>
  <pageSetup paperSize="9" orientation="portrait" r:id="rId1"/>
  <headerFooter alignWithMargins="0"/>
  <rowBreaks count="1" manualBreakCount="1">
    <brk id="45"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859CC-CA08-436A-B8B9-3AD7922098CE}">
  <sheetPr>
    <pageSetUpPr fitToPage="1"/>
  </sheetPr>
  <dimension ref="A1:J46"/>
  <sheetViews>
    <sheetView showGridLines="0" view="pageBreakPreview" zoomScaleNormal="100" zoomScaleSheetLayoutView="100" workbookViewId="0">
      <selection activeCell="A3" sqref="A3"/>
    </sheetView>
  </sheetViews>
  <sheetFormatPr defaultColWidth="9" defaultRowHeight="14.4" x14ac:dyDescent="0.2"/>
  <cols>
    <col min="1" max="16384" width="9" style="2"/>
  </cols>
  <sheetData>
    <row r="1" spans="1:10" s="5" customFormat="1" ht="13.2" x14ac:dyDescent="0.2">
      <c r="J1" s="5" t="s">
        <v>69</v>
      </c>
    </row>
    <row r="2" spans="1:10" s="5" customFormat="1" ht="26.25" customHeight="1" x14ac:dyDescent="0.2">
      <c r="A2" s="40" t="s">
        <v>443</v>
      </c>
      <c r="B2" s="32"/>
      <c r="C2" s="32"/>
      <c r="D2" s="32"/>
      <c r="E2" s="32"/>
      <c r="F2" s="32"/>
      <c r="G2" s="32"/>
      <c r="H2" s="32"/>
      <c r="I2" s="32"/>
      <c r="J2" s="32"/>
    </row>
    <row r="3" spans="1:10" s="5" customFormat="1" ht="26.25" customHeight="1" x14ac:dyDescent="0.2">
      <c r="A3" s="40"/>
      <c r="B3" s="32"/>
      <c r="C3" s="32"/>
      <c r="D3" s="32"/>
      <c r="E3" s="32"/>
      <c r="F3" s="32"/>
      <c r="G3" s="32"/>
      <c r="H3" s="32"/>
      <c r="I3" s="32"/>
      <c r="J3" s="32"/>
    </row>
    <row r="4" spans="1:10" s="5" customFormat="1" ht="18.75" customHeight="1" x14ac:dyDescent="0.2">
      <c r="A4" s="3" t="s">
        <v>70</v>
      </c>
      <c r="B4" s="3"/>
    </row>
    <row r="5" spans="1:10" s="5" customFormat="1" ht="30" customHeight="1" x14ac:dyDescent="0.2">
      <c r="A5" s="41"/>
      <c r="B5" s="403"/>
      <c r="C5" s="403"/>
      <c r="D5" s="403"/>
      <c r="E5" s="403"/>
      <c r="F5" s="403"/>
      <c r="G5" s="403"/>
      <c r="H5" s="403"/>
      <c r="I5" s="403"/>
    </row>
    <row r="6" spans="1:10" s="5" customFormat="1" ht="18.75" customHeight="1" x14ac:dyDescent="0.2">
      <c r="A6" s="3" t="s">
        <v>371</v>
      </c>
    </row>
    <row r="7" spans="1:10" s="5" customFormat="1" ht="12.75" customHeight="1" x14ac:dyDescent="0.2">
      <c r="A7" s="3"/>
    </row>
    <row r="8" spans="1:10" s="5" customFormat="1" ht="18.75" customHeight="1" thickBot="1" x14ac:dyDescent="0.25">
      <c r="A8" s="6" t="s">
        <v>74</v>
      </c>
    </row>
    <row r="9" spans="1:10" s="5" customFormat="1" ht="21" customHeight="1" x14ac:dyDescent="0.2">
      <c r="A9" s="359" t="s">
        <v>71</v>
      </c>
      <c r="B9" s="360"/>
      <c r="C9" s="362" t="s">
        <v>72</v>
      </c>
      <c r="D9" s="362"/>
      <c r="E9" s="362"/>
      <c r="F9" s="362"/>
      <c r="G9" s="362"/>
      <c r="H9" s="362"/>
      <c r="I9" s="404"/>
      <c r="J9" s="42"/>
    </row>
    <row r="10" spans="1:10" s="5" customFormat="1" ht="21" customHeight="1" thickBot="1" x14ac:dyDescent="0.25">
      <c r="A10" s="405"/>
      <c r="B10" s="406"/>
      <c r="C10" s="74"/>
      <c r="D10" s="30"/>
      <c r="E10" s="30"/>
      <c r="F10" s="30"/>
      <c r="G10" s="30"/>
      <c r="H10" s="30"/>
      <c r="I10" s="31"/>
    </row>
    <row r="11" spans="1:10" s="5" customFormat="1" ht="9" customHeight="1" x14ac:dyDescent="0.2"/>
    <row r="12" spans="1:10" s="5" customFormat="1" ht="11.25" customHeight="1" x14ac:dyDescent="0.2">
      <c r="G12" s="4"/>
    </row>
    <row r="13" spans="1:10" s="5" customFormat="1" ht="18.75" customHeight="1" thickBot="1" x14ac:dyDescent="0.25">
      <c r="A13" s="6" t="s">
        <v>75</v>
      </c>
      <c r="B13" s="6"/>
      <c r="G13" s="4"/>
    </row>
    <row r="14" spans="1:10" s="5" customFormat="1" ht="21" customHeight="1" x14ac:dyDescent="0.2">
      <c r="A14" s="33" t="s">
        <v>10</v>
      </c>
      <c r="B14" s="43"/>
      <c r="C14" s="361" t="s">
        <v>6</v>
      </c>
      <c r="D14" s="362"/>
      <c r="E14" s="362"/>
      <c r="F14" s="362"/>
      <c r="G14" s="360"/>
      <c r="H14" s="348" t="s">
        <v>77</v>
      </c>
      <c r="I14" s="44" t="s">
        <v>7</v>
      </c>
      <c r="J14" s="346" t="s">
        <v>73</v>
      </c>
    </row>
    <row r="15" spans="1:10" s="5" customFormat="1" ht="21" customHeight="1" x14ac:dyDescent="0.2">
      <c r="A15" s="294"/>
      <c r="B15" s="295"/>
      <c r="C15" s="233"/>
      <c r="D15" s="47"/>
      <c r="E15" s="47"/>
      <c r="F15" s="47"/>
      <c r="G15" s="299"/>
      <c r="H15" s="349"/>
      <c r="I15" s="300"/>
      <c r="J15" s="296"/>
    </row>
    <row r="16" spans="1:10" s="5" customFormat="1" ht="21" customHeight="1" thickBot="1" x14ac:dyDescent="0.25">
      <c r="A16" s="350"/>
      <c r="B16" s="351"/>
      <c r="C16" s="231"/>
      <c r="D16" s="293"/>
      <c r="E16" s="293"/>
      <c r="F16" s="293"/>
      <c r="G16" s="297"/>
      <c r="H16" s="298"/>
      <c r="I16" s="45"/>
      <c r="J16" s="31"/>
    </row>
    <row r="17" spans="1:10" s="5" customFormat="1" ht="21" customHeight="1" x14ac:dyDescent="0.2">
      <c r="A17" s="7"/>
      <c r="B17" s="7"/>
      <c r="I17" s="51"/>
    </row>
    <row r="18" spans="1:10" s="5" customFormat="1" ht="18.75" customHeight="1" x14ac:dyDescent="0.2">
      <c r="A18" s="3" t="s">
        <v>153</v>
      </c>
    </row>
    <row r="19" spans="1:10" s="5" customFormat="1" ht="18.75" customHeight="1" thickBot="1" x14ac:dyDescent="0.25">
      <c r="A19" s="3"/>
    </row>
    <row r="20" spans="1:10" s="5" customFormat="1" ht="21" customHeight="1" x14ac:dyDescent="0.2">
      <c r="A20" s="69" t="s">
        <v>154</v>
      </c>
      <c r="B20" s="71" t="s">
        <v>155</v>
      </c>
      <c r="C20" s="395" t="s">
        <v>156</v>
      </c>
      <c r="D20" s="396"/>
      <c r="E20" s="397"/>
      <c r="F20" s="398" t="s">
        <v>157</v>
      </c>
      <c r="G20" s="399"/>
      <c r="H20" s="400"/>
      <c r="I20" s="302" t="s">
        <v>158</v>
      </c>
    </row>
    <row r="21" spans="1:10" s="5" customFormat="1" ht="21" customHeight="1" x14ac:dyDescent="0.2">
      <c r="A21" s="72" t="s">
        <v>146</v>
      </c>
      <c r="B21" s="37"/>
      <c r="C21" s="70" t="s">
        <v>159</v>
      </c>
      <c r="D21" s="70" t="s">
        <v>160</v>
      </c>
      <c r="E21" s="70" t="s">
        <v>381</v>
      </c>
      <c r="F21" s="70" t="s">
        <v>159</v>
      </c>
      <c r="G21" s="347" t="s">
        <v>160</v>
      </c>
      <c r="H21" s="70" t="s">
        <v>381</v>
      </c>
      <c r="I21" s="304"/>
    </row>
    <row r="22" spans="1:10" s="5" customFormat="1" ht="21" customHeight="1" x14ac:dyDescent="0.2">
      <c r="A22" s="46"/>
      <c r="B22" s="64" t="s">
        <v>146</v>
      </c>
      <c r="C22" s="213"/>
      <c r="D22" s="213"/>
      <c r="E22" s="213"/>
      <c r="F22" s="213"/>
      <c r="G22" s="299"/>
      <c r="H22" s="213"/>
      <c r="I22" s="305"/>
    </row>
    <row r="23" spans="1:10" s="5" customFormat="1" ht="21" customHeight="1" x14ac:dyDescent="0.2">
      <c r="A23" s="46"/>
      <c r="B23" s="64" t="s">
        <v>146</v>
      </c>
      <c r="C23" s="213"/>
      <c r="D23" s="213"/>
      <c r="E23" s="213"/>
      <c r="F23" s="213"/>
      <c r="G23" s="299"/>
      <c r="H23" s="213"/>
      <c r="I23" s="305"/>
    </row>
    <row r="24" spans="1:10" s="5" customFormat="1" ht="21" customHeight="1" thickBot="1" x14ac:dyDescent="0.25">
      <c r="A24" s="350" t="s">
        <v>161</v>
      </c>
      <c r="B24" s="351"/>
      <c r="C24" s="214" t="s">
        <v>193</v>
      </c>
      <c r="D24" s="214" t="s">
        <v>193</v>
      </c>
      <c r="E24" s="214" t="s">
        <v>193</v>
      </c>
      <c r="F24" s="214" t="s">
        <v>193</v>
      </c>
      <c r="G24" s="308" t="s">
        <v>193</v>
      </c>
      <c r="H24" s="214" t="s">
        <v>193</v>
      </c>
      <c r="I24" s="303"/>
    </row>
    <row r="25" spans="1:10" s="5" customFormat="1" ht="21" customHeight="1" x14ac:dyDescent="0.2">
      <c r="A25" s="401" t="s">
        <v>436</v>
      </c>
      <c r="B25" s="401"/>
      <c r="C25" s="401"/>
      <c r="D25" s="401"/>
      <c r="E25" s="401"/>
      <c r="F25" s="402"/>
      <c r="G25" s="401"/>
      <c r="H25" s="401"/>
      <c r="I25" s="402"/>
      <c r="J25" s="402"/>
    </row>
    <row r="26" spans="1:10" s="5" customFormat="1" ht="32.4" customHeight="1" x14ac:dyDescent="0.2">
      <c r="A26" s="402"/>
      <c r="B26" s="402"/>
      <c r="C26" s="402"/>
      <c r="D26" s="402"/>
      <c r="E26" s="402"/>
      <c r="F26" s="402"/>
      <c r="G26" s="402"/>
      <c r="H26" s="402"/>
      <c r="I26" s="402"/>
      <c r="J26" s="402"/>
    </row>
    <row r="27" spans="1:10" s="5" customFormat="1" ht="18.75" customHeight="1" thickBot="1" x14ac:dyDescent="0.25">
      <c r="A27" s="3" t="s">
        <v>434</v>
      </c>
    </row>
    <row r="28" spans="1:10" s="5" customFormat="1" ht="21" customHeight="1" x14ac:dyDescent="0.2">
      <c r="A28" s="359" t="s">
        <v>142</v>
      </c>
      <c r="B28" s="360"/>
      <c r="C28" s="49" t="s">
        <v>143</v>
      </c>
      <c r="D28" s="361" t="s">
        <v>144</v>
      </c>
      <c r="E28" s="362"/>
      <c r="F28" s="362"/>
      <c r="G28" s="360"/>
      <c r="H28" s="49" t="s">
        <v>9</v>
      </c>
      <c r="I28" s="44" t="s">
        <v>7</v>
      </c>
      <c r="J28" s="73" t="s">
        <v>145</v>
      </c>
    </row>
    <row r="29" spans="1:10" s="5" customFormat="1" ht="11.1" customHeight="1" x14ac:dyDescent="0.2">
      <c r="A29" s="369"/>
      <c r="B29" s="370"/>
      <c r="C29" s="393"/>
      <c r="D29" s="365"/>
      <c r="E29" s="366"/>
      <c r="F29" s="366"/>
      <c r="G29" s="367"/>
      <c r="H29" s="383" t="s">
        <v>372</v>
      </c>
      <c r="I29" s="355"/>
      <c r="J29" s="357" t="s">
        <v>180</v>
      </c>
    </row>
    <row r="30" spans="1:10" s="5" customFormat="1" ht="11.1" customHeight="1" x14ac:dyDescent="0.2">
      <c r="A30" s="371"/>
      <c r="B30" s="372"/>
      <c r="C30" s="393"/>
      <c r="D30" s="365"/>
      <c r="E30" s="366"/>
      <c r="F30" s="366"/>
      <c r="G30" s="367"/>
      <c r="H30" s="384"/>
      <c r="I30" s="385"/>
      <c r="J30" s="368"/>
    </row>
    <row r="31" spans="1:10" s="5" customFormat="1" ht="11.1" customHeight="1" x14ac:dyDescent="0.2">
      <c r="A31" s="371"/>
      <c r="B31" s="372"/>
      <c r="C31" s="394"/>
      <c r="D31" s="365"/>
      <c r="E31" s="366"/>
      <c r="F31" s="366"/>
      <c r="G31" s="367"/>
      <c r="H31" s="383" t="s">
        <v>148</v>
      </c>
      <c r="I31" s="355"/>
      <c r="J31" s="357" t="s">
        <v>180</v>
      </c>
    </row>
    <row r="32" spans="1:10" s="5" customFormat="1" ht="11.1" customHeight="1" x14ac:dyDescent="0.2">
      <c r="A32" s="391"/>
      <c r="B32" s="392"/>
      <c r="C32" s="394"/>
      <c r="D32" s="365"/>
      <c r="E32" s="366"/>
      <c r="F32" s="366"/>
      <c r="G32" s="367"/>
      <c r="H32" s="384"/>
      <c r="I32" s="385"/>
      <c r="J32" s="368"/>
    </row>
    <row r="33" spans="1:10" s="5" customFormat="1" ht="11.1" customHeight="1" x14ac:dyDescent="0.2">
      <c r="A33" s="369"/>
      <c r="B33" s="370"/>
      <c r="C33" s="375"/>
      <c r="D33" s="377"/>
      <c r="E33" s="378"/>
      <c r="F33" s="378"/>
      <c r="G33" s="379"/>
      <c r="H33" s="383" t="s">
        <v>148</v>
      </c>
      <c r="I33" s="355"/>
      <c r="J33" s="357" t="s">
        <v>180</v>
      </c>
    </row>
    <row r="34" spans="1:10" s="5" customFormat="1" ht="11.1" customHeight="1" x14ac:dyDescent="0.2">
      <c r="A34" s="371"/>
      <c r="B34" s="372"/>
      <c r="C34" s="376"/>
      <c r="D34" s="380"/>
      <c r="E34" s="381"/>
      <c r="F34" s="381"/>
      <c r="G34" s="382"/>
      <c r="H34" s="384"/>
      <c r="I34" s="385"/>
      <c r="J34" s="368"/>
    </row>
    <row r="35" spans="1:10" s="5" customFormat="1" ht="11.1" customHeight="1" x14ac:dyDescent="0.2">
      <c r="A35" s="371"/>
      <c r="B35" s="372"/>
      <c r="C35" s="375"/>
      <c r="D35" s="377"/>
      <c r="E35" s="378"/>
      <c r="F35" s="378"/>
      <c r="G35" s="379"/>
      <c r="H35" s="383" t="s">
        <v>372</v>
      </c>
      <c r="I35" s="355"/>
      <c r="J35" s="357" t="s">
        <v>180</v>
      </c>
    </row>
    <row r="36" spans="1:10" s="5" customFormat="1" ht="11.1" customHeight="1" thickBot="1" x14ac:dyDescent="0.25">
      <c r="A36" s="373"/>
      <c r="B36" s="374"/>
      <c r="C36" s="386"/>
      <c r="D36" s="387"/>
      <c r="E36" s="388"/>
      <c r="F36" s="388"/>
      <c r="G36" s="389"/>
      <c r="H36" s="390"/>
      <c r="I36" s="356"/>
      <c r="J36" s="358"/>
    </row>
    <row r="37" spans="1:10" s="5" customFormat="1" ht="11.25" customHeight="1" x14ac:dyDescent="0.2">
      <c r="I37" s="68"/>
    </row>
    <row r="38" spans="1:10" s="5" customFormat="1" ht="11.25" customHeight="1" x14ac:dyDescent="0.2"/>
    <row r="39" spans="1:10" s="5" customFormat="1" ht="18.75" customHeight="1" thickBot="1" x14ac:dyDescent="0.25">
      <c r="A39" s="3" t="s">
        <v>435</v>
      </c>
    </row>
    <row r="40" spans="1:10" s="5" customFormat="1" ht="21" customHeight="1" x14ac:dyDescent="0.2">
      <c r="A40" s="359" t="s">
        <v>142</v>
      </c>
      <c r="B40" s="360"/>
      <c r="C40" s="361" t="s">
        <v>6</v>
      </c>
      <c r="D40" s="362"/>
      <c r="E40" s="362"/>
      <c r="F40" s="362"/>
      <c r="G40" s="360"/>
      <c r="H40" s="348" t="s">
        <v>77</v>
      </c>
      <c r="I40" s="44" t="s">
        <v>7</v>
      </c>
      <c r="J40" s="66" t="s">
        <v>147</v>
      </c>
    </row>
    <row r="41" spans="1:10" s="5" customFormat="1" ht="21" customHeight="1" x14ac:dyDescent="0.2">
      <c r="A41" s="363"/>
      <c r="B41" s="364"/>
      <c r="C41" s="365"/>
      <c r="D41" s="366"/>
      <c r="E41" s="366"/>
      <c r="F41" s="366"/>
      <c r="G41" s="367"/>
      <c r="H41" s="230" t="s">
        <v>148</v>
      </c>
      <c r="I41" s="48"/>
      <c r="J41" s="67"/>
    </row>
    <row r="42" spans="1:10" s="5" customFormat="1" ht="21" customHeight="1" thickBot="1" x14ac:dyDescent="0.25">
      <c r="A42" s="350"/>
      <c r="B42" s="351"/>
      <c r="C42" s="352"/>
      <c r="D42" s="353"/>
      <c r="E42" s="353"/>
      <c r="F42" s="353"/>
      <c r="G42" s="354"/>
      <c r="H42" s="232" t="s">
        <v>148</v>
      </c>
      <c r="I42" s="45"/>
      <c r="J42" s="65"/>
    </row>
    <row r="43" spans="1:10" ht="20.100000000000001" customHeight="1" x14ac:dyDescent="0.2">
      <c r="G43" s="50"/>
      <c r="H43" s="50"/>
    </row>
    <row r="44" spans="1:10" ht="20.100000000000001" customHeight="1" x14ac:dyDescent="0.2"/>
    <row r="45" spans="1:10" ht="20.100000000000001" customHeight="1" x14ac:dyDescent="0.2"/>
    <row r="46" spans="1:10" ht="20.100000000000001" customHeight="1" x14ac:dyDescent="0.2"/>
  </sheetData>
  <mergeCells count="40">
    <mergeCell ref="A24:B24"/>
    <mergeCell ref="A25:J26"/>
    <mergeCell ref="A28:B28"/>
    <mergeCell ref="D28:G28"/>
    <mergeCell ref="B5:I5"/>
    <mergeCell ref="A9:B9"/>
    <mergeCell ref="C9:I9"/>
    <mergeCell ref="A10:B10"/>
    <mergeCell ref="C14:G14"/>
    <mergeCell ref="A16:B16"/>
    <mergeCell ref="C31:C32"/>
    <mergeCell ref="D31:G32"/>
    <mergeCell ref="H31:H32"/>
    <mergeCell ref="I31:I32"/>
    <mergeCell ref="C20:E20"/>
    <mergeCell ref="F20:H20"/>
    <mergeCell ref="J31:J32"/>
    <mergeCell ref="A33:B36"/>
    <mergeCell ref="C33:C34"/>
    <mergeCell ref="D33:G34"/>
    <mergeCell ref="H33:H34"/>
    <mergeCell ref="I33:I34"/>
    <mergeCell ref="J33:J34"/>
    <mergeCell ref="C35:C36"/>
    <mergeCell ref="D35:G36"/>
    <mergeCell ref="H35:H36"/>
    <mergeCell ref="A29:B32"/>
    <mergeCell ref="C29:C30"/>
    <mergeCell ref="D29:G30"/>
    <mergeCell ref="H29:H30"/>
    <mergeCell ref="I29:I30"/>
    <mergeCell ref="J29:J30"/>
    <mergeCell ref="A42:B42"/>
    <mergeCell ref="C42:G42"/>
    <mergeCell ref="I35:I36"/>
    <mergeCell ref="J35:J36"/>
    <mergeCell ref="A40:B40"/>
    <mergeCell ref="C40:G40"/>
    <mergeCell ref="A41:B41"/>
    <mergeCell ref="C41:G41"/>
  </mergeCells>
  <phoneticPr fontId="5"/>
  <printOptions horizontalCentered="1"/>
  <pageMargins left="0.59055118110236227" right="0.39370078740157483" top="0.59055118110236227" bottom="0.59055118110236227" header="0.51181102362204722" footer="0.51181102362204722"/>
  <pageSetup paperSize="9" orientation="portrait" r:id="rId1"/>
  <headerFooter alignWithMargins="0"/>
  <rowBreaks count="1" manualBreakCount="1">
    <brk id="45"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F4B0-9CF8-4C02-B0A9-BFACFFF7C012}">
  <sheetPr>
    <pageSetUpPr fitToPage="1"/>
  </sheetPr>
  <dimension ref="A1:J46"/>
  <sheetViews>
    <sheetView showGridLines="0" view="pageBreakPreview" zoomScaleNormal="100" zoomScaleSheetLayoutView="100" workbookViewId="0">
      <selection activeCell="A3" sqref="A3"/>
    </sheetView>
  </sheetViews>
  <sheetFormatPr defaultColWidth="9" defaultRowHeight="14.4" x14ac:dyDescent="0.2"/>
  <cols>
    <col min="1" max="16384" width="9" style="2"/>
  </cols>
  <sheetData>
    <row r="1" spans="1:10" s="5" customFormat="1" ht="13.2" x14ac:dyDescent="0.2">
      <c r="J1" s="5" t="s">
        <v>69</v>
      </c>
    </row>
    <row r="2" spans="1:10" s="5" customFormat="1" ht="26.25" customHeight="1" x14ac:dyDescent="0.2">
      <c r="A2" s="40" t="s">
        <v>444</v>
      </c>
      <c r="B2" s="32"/>
      <c r="C2" s="32"/>
      <c r="D2" s="32"/>
      <c r="E2" s="32"/>
      <c r="F2" s="32"/>
      <c r="G2" s="32"/>
      <c r="H2" s="32"/>
      <c r="I2" s="32"/>
      <c r="J2" s="32"/>
    </row>
    <row r="3" spans="1:10" s="5" customFormat="1" ht="26.25" customHeight="1" x14ac:dyDescent="0.2">
      <c r="A3" s="40"/>
      <c r="B3" s="32"/>
      <c r="C3" s="32"/>
      <c r="D3" s="32"/>
      <c r="E3" s="32"/>
      <c r="F3" s="32"/>
      <c r="G3" s="32"/>
      <c r="H3" s="32"/>
      <c r="I3" s="32"/>
      <c r="J3" s="32"/>
    </row>
    <row r="4" spans="1:10" s="5" customFormat="1" ht="18.75" customHeight="1" x14ac:dyDescent="0.2">
      <c r="A4" s="3" t="s">
        <v>70</v>
      </c>
      <c r="B4" s="3"/>
    </row>
    <row r="5" spans="1:10" s="5" customFormat="1" ht="30" customHeight="1" x14ac:dyDescent="0.2">
      <c r="A5" s="41"/>
      <c r="B5" s="403"/>
      <c r="C5" s="403"/>
      <c r="D5" s="403"/>
      <c r="E5" s="403"/>
      <c r="F5" s="403"/>
      <c r="G5" s="403"/>
      <c r="H5" s="403"/>
      <c r="I5" s="403"/>
    </row>
    <row r="6" spans="1:10" s="5" customFormat="1" ht="18.75" customHeight="1" x14ac:dyDescent="0.2">
      <c r="A6" s="3" t="s">
        <v>371</v>
      </c>
    </row>
    <row r="7" spans="1:10" s="5" customFormat="1" ht="12.75" customHeight="1" x14ac:dyDescent="0.2">
      <c r="A7" s="3"/>
    </row>
    <row r="8" spans="1:10" s="5" customFormat="1" ht="18.75" customHeight="1" thickBot="1" x14ac:dyDescent="0.25">
      <c r="A8" s="6" t="s">
        <v>74</v>
      </c>
    </row>
    <row r="9" spans="1:10" s="5" customFormat="1" ht="21" customHeight="1" x14ac:dyDescent="0.2">
      <c r="A9" s="359" t="s">
        <v>71</v>
      </c>
      <c r="B9" s="360"/>
      <c r="C9" s="362" t="s">
        <v>72</v>
      </c>
      <c r="D9" s="362"/>
      <c r="E9" s="362"/>
      <c r="F9" s="362"/>
      <c r="G9" s="362"/>
      <c r="H9" s="362"/>
      <c r="I9" s="404"/>
      <c r="J9" s="42"/>
    </row>
    <row r="10" spans="1:10" s="5" customFormat="1" ht="21" customHeight="1" thickBot="1" x14ac:dyDescent="0.25">
      <c r="A10" s="405"/>
      <c r="B10" s="406"/>
      <c r="C10" s="74"/>
      <c r="D10" s="30"/>
      <c r="E10" s="30"/>
      <c r="F10" s="30"/>
      <c r="G10" s="30"/>
      <c r="H10" s="30"/>
      <c r="I10" s="31"/>
    </row>
    <row r="11" spans="1:10" s="5" customFormat="1" ht="9" customHeight="1" x14ac:dyDescent="0.2"/>
    <row r="12" spans="1:10" s="5" customFormat="1" ht="11.25" customHeight="1" x14ac:dyDescent="0.2">
      <c r="G12" s="4"/>
    </row>
    <row r="13" spans="1:10" s="5" customFormat="1" ht="18.75" customHeight="1" thickBot="1" x14ac:dyDescent="0.25">
      <c r="A13" s="6" t="s">
        <v>75</v>
      </c>
      <c r="B13" s="6"/>
      <c r="G13" s="4"/>
    </row>
    <row r="14" spans="1:10" s="5" customFormat="1" ht="21" customHeight="1" x14ac:dyDescent="0.2">
      <c r="A14" s="33" t="s">
        <v>10</v>
      </c>
      <c r="B14" s="43"/>
      <c r="C14" s="361" t="s">
        <v>6</v>
      </c>
      <c r="D14" s="362"/>
      <c r="E14" s="362"/>
      <c r="F14" s="362"/>
      <c r="G14" s="360"/>
      <c r="H14" s="348" t="s">
        <v>77</v>
      </c>
      <c r="I14" s="44" t="s">
        <v>7</v>
      </c>
      <c r="J14" s="346" t="s">
        <v>73</v>
      </c>
    </row>
    <row r="15" spans="1:10" s="5" customFormat="1" ht="21" customHeight="1" x14ac:dyDescent="0.2">
      <c r="A15" s="294"/>
      <c r="B15" s="295"/>
      <c r="C15" s="233"/>
      <c r="D15" s="47"/>
      <c r="E15" s="47"/>
      <c r="F15" s="47"/>
      <c r="G15" s="299"/>
      <c r="H15" s="349"/>
      <c r="I15" s="300"/>
      <c r="J15" s="296"/>
    </row>
    <row r="16" spans="1:10" s="5" customFormat="1" ht="21" customHeight="1" thickBot="1" x14ac:dyDescent="0.25">
      <c r="A16" s="350"/>
      <c r="B16" s="351"/>
      <c r="C16" s="231"/>
      <c r="D16" s="293"/>
      <c r="E16" s="293"/>
      <c r="F16" s="293"/>
      <c r="G16" s="297"/>
      <c r="H16" s="298"/>
      <c r="I16" s="45"/>
      <c r="J16" s="31"/>
    </row>
    <row r="17" spans="1:10" s="5" customFormat="1" ht="21" customHeight="1" x14ac:dyDescent="0.2">
      <c r="A17" s="7"/>
      <c r="B17" s="7"/>
      <c r="I17" s="51"/>
    </row>
    <row r="18" spans="1:10" s="5" customFormat="1" ht="18.75" customHeight="1" x14ac:dyDescent="0.2">
      <c r="A18" s="3" t="s">
        <v>153</v>
      </c>
    </row>
    <row r="19" spans="1:10" s="5" customFormat="1" ht="18.75" customHeight="1" thickBot="1" x14ac:dyDescent="0.25">
      <c r="A19" s="3"/>
    </row>
    <row r="20" spans="1:10" s="5" customFormat="1" ht="21" customHeight="1" x14ac:dyDescent="0.2">
      <c r="A20" s="69" t="s">
        <v>154</v>
      </c>
      <c r="B20" s="71" t="s">
        <v>155</v>
      </c>
      <c r="C20" s="395" t="s">
        <v>156</v>
      </c>
      <c r="D20" s="396"/>
      <c r="E20" s="397"/>
      <c r="F20" s="398" t="s">
        <v>157</v>
      </c>
      <c r="G20" s="399"/>
      <c r="H20" s="400"/>
      <c r="I20" s="302" t="s">
        <v>158</v>
      </c>
    </row>
    <row r="21" spans="1:10" s="5" customFormat="1" ht="21" customHeight="1" x14ac:dyDescent="0.2">
      <c r="A21" s="72" t="s">
        <v>146</v>
      </c>
      <c r="B21" s="37"/>
      <c r="C21" s="70" t="s">
        <v>159</v>
      </c>
      <c r="D21" s="70" t="s">
        <v>160</v>
      </c>
      <c r="E21" s="70" t="s">
        <v>381</v>
      </c>
      <c r="F21" s="70" t="s">
        <v>159</v>
      </c>
      <c r="G21" s="347" t="s">
        <v>160</v>
      </c>
      <c r="H21" s="70" t="s">
        <v>381</v>
      </c>
      <c r="I21" s="304"/>
    </row>
    <row r="22" spans="1:10" s="5" customFormat="1" ht="21" customHeight="1" x14ac:dyDescent="0.2">
      <c r="A22" s="46"/>
      <c r="B22" s="64" t="s">
        <v>146</v>
      </c>
      <c r="C22" s="213"/>
      <c r="D22" s="213"/>
      <c r="E22" s="213"/>
      <c r="F22" s="213"/>
      <c r="G22" s="299"/>
      <c r="H22" s="213"/>
      <c r="I22" s="305"/>
    </row>
    <row r="23" spans="1:10" s="5" customFormat="1" ht="21" customHeight="1" x14ac:dyDescent="0.2">
      <c r="A23" s="46"/>
      <c r="B23" s="64" t="s">
        <v>146</v>
      </c>
      <c r="C23" s="213"/>
      <c r="D23" s="213"/>
      <c r="E23" s="213"/>
      <c r="F23" s="213"/>
      <c r="G23" s="299"/>
      <c r="H23" s="213"/>
      <c r="I23" s="305"/>
    </row>
    <row r="24" spans="1:10" s="5" customFormat="1" ht="21" customHeight="1" thickBot="1" x14ac:dyDescent="0.25">
      <c r="A24" s="350" t="s">
        <v>161</v>
      </c>
      <c r="B24" s="351"/>
      <c r="C24" s="214" t="s">
        <v>193</v>
      </c>
      <c r="D24" s="214" t="s">
        <v>193</v>
      </c>
      <c r="E24" s="214" t="s">
        <v>193</v>
      </c>
      <c r="F24" s="214" t="s">
        <v>193</v>
      </c>
      <c r="G24" s="308" t="s">
        <v>193</v>
      </c>
      <c r="H24" s="214" t="s">
        <v>193</v>
      </c>
      <c r="I24" s="303"/>
    </row>
    <row r="25" spans="1:10" s="5" customFormat="1" ht="21" customHeight="1" x14ac:dyDescent="0.2">
      <c r="A25" s="401" t="s">
        <v>436</v>
      </c>
      <c r="B25" s="401"/>
      <c r="C25" s="401"/>
      <c r="D25" s="401"/>
      <c r="E25" s="401"/>
      <c r="F25" s="402"/>
      <c r="G25" s="401"/>
      <c r="H25" s="401"/>
      <c r="I25" s="402"/>
      <c r="J25" s="402"/>
    </row>
    <row r="26" spans="1:10" s="5" customFormat="1" ht="32.4" customHeight="1" x14ac:dyDescent="0.2">
      <c r="A26" s="402"/>
      <c r="B26" s="402"/>
      <c r="C26" s="402"/>
      <c r="D26" s="402"/>
      <c r="E26" s="402"/>
      <c r="F26" s="402"/>
      <c r="G26" s="402"/>
      <c r="H26" s="402"/>
      <c r="I26" s="402"/>
      <c r="J26" s="402"/>
    </row>
    <row r="27" spans="1:10" s="5" customFormat="1" ht="18.75" customHeight="1" thickBot="1" x14ac:dyDescent="0.25">
      <c r="A27" s="3" t="s">
        <v>434</v>
      </c>
    </row>
    <row r="28" spans="1:10" s="5" customFormat="1" ht="21" customHeight="1" x14ac:dyDescent="0.2">
      <c r="A28" s="359" t="s">
        <v>142</v>
      </c>
      <c r="B28" s="360"/>
      <c r="C28" s="49" t="s">
        <v>143</v>
      </c>
      <c r="D28" s="361" t="s">
        <v>144</v>
      </c>
      <c r="E28" s="362"/>
      <c r="F28" s="362"/>
      <c r="G28" s="360"/>
      <c r="H28" s="49" t="s">
        <v>9</v>
      </c>
      <c r="I28" s="44" t="s">
        <v>7</v>
      </c>
      <c r="J28" s="73" t="s">
        <v>145</v>
      </c>
    </row>
    <row r="29" spans="1:10" s="5" customFormat="1" ht="11.1" customHeight="1" x14ac:dyDescent="0.2">
      <c r="A29" s="369"/>
      <c r="B29" s="370"/>
      <c r="C29" s="393"/>
      <c r="D29" s="365"/>
      <c r="E29" s="366"/>
      <c r="F29" s="366"/>
      <c r="G29" s="367"/>
      <c r="H29" s="383" t="s">
        <v>372</v>
      </c>
      <c r="I29" s="355"/>
      <c r="J29" s="357" t="s">
        <v>180</v>
      </c>
    </row>
    <row r="30" spans="1:10" s="5" customFormat="1" ht="11.1" customHeight="1" x14ac:dyDescent="0.2">
      <c r="A30" s="371"/>
      <c r="B30" s="372"/>
      <c r="C30" s="393"/>
      <c r="D30" s="365"/>
      <c r="E30" s="366"/>
      <c r="F30" s="366"/>
      <c r="G30" s="367"/>
      <c r="H30" s="384"/>
      <c r="I30" s="385"/>
      <c r="J30" s="368"/>
    </row>
    <row r="31" spans="1:10" s="5" customFormat="1" ht="11.1" customHeight="1" x14ac:dyDescent="0.2">
      <c r="A31" s="371"/>
      <c r="B31" s="372"/>
      <c r="C31" s="394"/>
      <c r="D31" s="365"/>
      <c r="E31" s="366"/>
      <c r="F31" s="366"/>
      <c r="G31" s="367"/>
      <c r="H31" s="383" t="s">
        <v>148</v>
      </c>
      <c r="I31" s="355"/>
      <c r="J31" s="357" t="s">
        <v>180</v>
      </c>
    </row>
    <row r="32" spans="1:10" s="5" customFormat="1" ht="11.1" customHeight="1" x14ac:dyDescent="0.2">
      <c r="A32" s="391"/>
      <c r="B32" s="392"/>
      <c r="C32" s="394"/>
      <c r="D32" s="365"/>
      <c r="E32" s="366"/>
      <c r="F32" s="366"/>
      <c r="G32" s="367"/>
      <c r="H32" s="384"/>
      <c r="I32" s="385"/>
      <c r="J32" s="368"/>
    </row>
    <row r="33" spans="1:10" s="5" customFormat="1" ht="11.1" customHeight="1" x14ac:dyDescent="0.2">
      <c r="A33" s="369"/>
      <c r="B33" s="370"/>
      <c r="C33" s="375"/>
      <c r="D33" s="377"/>
      <c r="E33" s="378"/>
      <c r="F33" s="378"/>
      <c r="G33" s="379"/>
      <c r="H33" s="383" t="s">
        <v>148</v>
      </c>
      <c r="I33" s="355"/>
      <c r="J33" s="357" t="s">
        <v>180</v>
      </c>
    </row>
    <row r="34" spans="1:10" s="5" customFormat="1" ht="11.1" customHeight="1" x14ac:dyDescent="0.2">
      <c r="A34" s="371"/>
      <c r="B34" s="372"/>
      <c r="C34" s="376"/>
      <c r="D34" s="380"/>
      <c r="E34" s="381"/>
      <c r="F34" s="381"/>
      <c r="G34" s="382"/>
      <c r="H34" s="384"/>
      <c r="I34" s="385"/>
      <c r="J34" s="368"/>
    </row>
    <row r="35" spans="1:10" s="5" customFormat="1" ht="11.1" customHeight="1" x14ac:dyDescent="0.2">
      <c r="A35" s="371"/>
      <c r="B35" s="372"/>
      <c r="C35" s="375"/>
      <c r="D35" s="377"/>
      <c r="E35" s="378"/>
      <c r="F35" s="378"/>
      <c r="G35" s="379"/>
      <c r="H35" s="383" t="s">
        <v>372</v>
      </c>
      <c r="I35" s="355"/>
      <c r="J35" s="357" t="s">
        <v>180</v>
      </c>
    </row>
    <row r="36" spans="1:10" s="5" customFormat="1" ht="11.1" customHeight="1" thickBot="1" x14ac:dyDescent="0.25">
      <c r="A36" s="373"/>
      <c r="B36" s="374"/>
      <c r="C36" s="386"/>
      <c r="D36" s="387"/>
      <c r="E36" s="388"/>
      <c r="F36" s="388"/>
      <c r="G36" s="389"/>
      <c r="H36" s="390"/>
      <c r="I36" s="356"/>
      <c r="J36" s="358"/>
    </row>
    <row r="37" spans="1:10" s="5" customFormat="1" ht="11.25" customHeight="1" x14ac:dyDescent="0.2">
      <c r="I37" s="68"/>
    </row>
    <row r="38" spans="1:10" s="5" customFormat="1" ht="11.25" customHeight="1" x14ac:dyDescent="0.2"/>
    <row r="39" spans="1:10" s="5" customFormat="1" ht="18.75" customHeight="1" thickBot="1" x14ac:dyDescent="0.25">
      <c r="A39" s="3" t="s">
        <v>435</v>
      </c>
    </row>
    <row r="40" spans="1:10" s="5" customFormat="1" ht="21" customHeight="1" x14ac:dyDescent="0.2">
      <c r="A40" s="359" t="s">
        <v>142</v>
      </c>
      <c r="B40" s="360"/>
      <c r="C40" s="361" t="s">
        <v>6</v>
      </c>
      <c r="D40" s="362"/>
      <c r="E40" s="362"/>
      <c r="F40" s="362"/>
      <c r="G40" s="360"/>
      <c r="H40" s="348" t="s">
        <v>77</v>
      </c>
      <c r="I40" s="44" t="s">
        <v>7</v>
      </c>
      <c r="J40" s="66" t="s">
        <v>147</v>
      </c>
    </row>
    <row r="41" spans="1:10" s="5" customFormat="1" ht="21" customHeight="1" x14ac:dyDescent="0.2">
      <c r="A41" s="363"/>
      <c r="B41" s="364"/>
      <c r="C41" s="365"/>
      <c r="D41" s="366"/>
      <c r="E41" s="366"/>
      <c r="F41" s="366"/>
      <c r="G41" s="367"/>
      <c r="H41" s="230" t="s">
        <v>148</v>
      </c>
      <c r="I41" s="48"/>
      <c r="J41" s="67"/>
    </row>
    <row r="42" spans="1:10" s="5" customFormat="1" ht="21" customHeight="1" thickBot="1" x14ac:dyDescent="0.25">
      <c r="A42" s="350"/>
      <c r="B42" s="351"/>
      <c r="C42" s="352"/>
      <c r="D42" s="353"/>
      <c r="E42" s="353"/>
      <c r="F42" s="353"/>
      <c r="G42" s="354"/>
      <c r="H42" s="232" t="s">
        <v>148</v>
      </c>
      <c r="I42" s="45"/>
      <c r="J42" s="65"/>
    </row>
    <row r="43" spans="1:10" ht="20.100000000000001" customHeight="1" x14ac:dyDescent="0.2">
      <c r="G43" s="50"/>
      <c r="H43" s="50"/>
    </row>
    <row r="44" spans="1:10" ht="20.100000000000001" customHeight="1" x14ac:dyDescent="0.2"/>
    <row r="45" spans="1:10" ht="20.100000000000001" customHeight="1" x14ac:dyDescent="0.2"/>
    <row r="46" spans="1:10" ht="20.100000000000001" customHeight="1" x14ac:dyDescent="0.2"/>
  </sheetData>
  <mergeCells count="40">
    <mergeCell ref="A42:B42"/>
    <mergeCell ref="C42:G42"/>
    <mergeCell ref="I35:I36"/>
    <mergeCell ref="J35:J36"/>
    <mergeCell ref="A40:B40"/>
    <mergeCell ref="C40:G40"/>
    <mergeCell ref="A41:B41"/>
    <mergeCell ref="C41:G41"/>
    <mergeCell ref="J31:J32"/>
    <mergeCell ref="A33:B36"/>
    <mergeCell ref="C33:C34"/>
    <mergeCell ref="D33:G34"/>
    <mergeCell ref="H33:H34"/>
    <mergeCell ref="I33:I34"/>
    <mergeCell ref="J33:J34"/>
    <mergeCell ref="C35:C36"/>
    <mergeCell ref="D35:G36"/>
    <mergeCell ref="H35:H36"/>
    <mergeCell ref="A29:B32"/>
    <mergeCell ref="C29:C30"/>
    <mergeCell ref="D29:G30"/>
    <mergeCell ref="H29:H30"/>
    <mergeCell ref="I29:I30"/>
    <mergeCell ref="J29:J30"/>
    <mergeCell ref="C31:C32"/>
    <mergeCell ref="D31:G32"/>
    <mergeCell ref="H31:H32"/>
    <mergeCell ref="I31:I32"/>
    <mergeCell ref="C20:E20"/>
    <mergeCell ref="F20:H20"/>
    <mergeCell ref="A24:B24"/>
    <mergeCell ref="A25:J26"/>
    <mergeCell ref="A28:B28"/>
    <mergeCell ref="D28:G28"/>
    <mergeCell ref="B5:I5"/>
    <mergeCell ref="A9:B9"/>
    <mergeCell ref="C9:I9"/>
    <mergeCell ref="A10:B10"/>
    <mergeCell ref="C14:G14"/>
    <mergeCell ref="A16:B16"/>
  </mergeCells>
  <phoneticPr fontId="5"/>
  <printOptions horizontalCentered="1"/>
  <pageMargins left="0.59055118110236227" right="0.39370078740157483" top="0.59055118110236227" bottom="0.59055118110236227" header="0.51181102362204722" footer="0.51181102362204722"/>
  <pageSetup paperSize="9" orientation="portrait" r:id="rId1"/>
  <headerFooter alignWithMargins="0"/>
  <rowBreaks count="1" manualBreakCount="1">
    <brk id="45"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25"/>
  <sheetViews>
    <sheetView showGridLines="0" view="pageBreakPreview" zoomScaleNormal="100" zoomScaleSheetLayoutView="100" workbookViewId="0"/>
  </sheetViews>
  <sheetFormatPr defaultColWidth="9" defaultRowHeight="13.2" x14ac:dyDescent="0.2"/>
  <cols>
    <col min="1" max="1" width="5.21875" style="63" bestFit="1" customWidth="1"/>
    <col min="2" max="2" width="16.33203125" style="63" bestFit="1" customWidth="1"/>
    <col min="3" max="3" width="9" style="63"/>
    <col min="4" max="5" width="9.109375" style="63" customWidth="1"/>
    <col min="6" max="6" width="11.21875" style="63" bestFit="1" customWidth="1"/>
    <col min="7" max="7" width="9" style="63"/>
    <col min="8" max="9" width="15.109375" style="63" customWidth="1"/>
    <col min="10" max="10" width="9" style="63" bestFit="1" customWidth="1"/>
    <col min="11" max="16384" width="9" style="63"/>
  </cols>
  <sheetData>
    <row r="1" spans="1:10" x14ac:dyDescent="0.2">
      <c r="J1" s="7" t="s">
        <v>166</v>
      </c>
    </row>
    <row r="2" spans="1:10" ht="14.4" x14ac:dyDescent="0.2">
      <c r="A2" s="309" t="s">
        <v>198</v>
      </c>
      <c r="B2" s="42"/>
      <c r="C2" s="42"/>
      <c r="D2" s="42"/>
      <c r="E2" s="42"/>
      <c r="F2" s="42"/>
      <c r="G2" s="42"/>
      <c r="H2" s="42"/>
      <c r="I2" s="42"/>
      <c r="J2" s="42"/>
    </row>
    <row r="3" spans="1:10" x14ac:dyDescent="0.2">
      <c r="H3" s="218"/>
      <c r="I3" s="218"/>
    </row>
    <row r="4" spans="1:10" ht="39.6" x14ac:dyDescent="0.2">
      <c r="A4" s="219" t="s">
        <v>196</v>
      </c>
      <c r="B4" s="213" t="s">
        <v>197</v>
      </c>
      <c r="C4" s="220" t="s">
        <v>76</v>
      </c>
      <c r="D4" s="409" t="s">
        <v>164</v>
      </c>
      <c r="E4" s="410"/>
      <c r="F4" s="215" t="s">
        <v>165</v>
      </c>
      <c r="G4" s="220" t="s">
        <v>8</v>
      </c>
      <c r="H4" s="221" t="s">
        <v>203</v>
      </c>
      <c r="I4" s="221" t="s">
        <v>340</v>
      </c>
      <c r="J4" s="220" t="s">
        <v>78</v>
      </c>
    </row>
    <row r="5" spans="1:10" ht="22.5" customHeight="1" x14ac:dyDescent="0.2">
      <c r="A5" s="219">
        <v>1</v>
      </c>
      <c r="B5" s="219"/>
      <c r="C5" s="219"/>
      <c r="D5" s="222"/>
      <c r="E5" s="36"/>
      <c r="F5" s="219"/>
      <c r="G5" s="223"/>
      <c r="H5" s="233"/>
      <c r="I5" s="222"/>
      <c r="J5" s="219"/>
    </row>
    <row r="6" spans="1:10" ht="22.5" customHeight="1" x14ac:dyDescent="0.2">
      <c r="A6" s="219">
        <v>2</v>
      </c>
      <c r="B6" s="219"/>
      <c r="C6" s="219"/>
      <c r="D6" s="222"/>
      <c r="E6" s="36"/>
      <c r="F6" s="219"/>
      <c r="G6" s="223"/>
      <c r="H6" s="233"/>
      <c r="I6" s="222"/>
      <c r="J6" s="219"/>
    </row>
    <row r="7" spans="1:10" ht="22.5" customHeight="1" x14ac:dyDescent="0.2">
      <c r="A7" s="219">
        <v>3</v>
      </c>
      <c r="B7" s="219"/>
      <c r="C7" s="219"/>
      <c r="D7" s="222"/>
      <c r="E7" s="36"/>
      <c r="F7" s="219"/>
      <c r="G7" s="223"/>
      <c r="H7" s="233"/>
      <c r="I7" s="222"/>
      <c r="J7" s="219"/>
    </row>
    <row r="8" spans="1:10" ht="22.5" customHeight="1" x14ac:dyDescent="0.2">
      <c r="A8" s="219">
        <v>4</v>
      </c>
      <c r="B8" s="219"/>
      <c r="C8" s="219"/>
      <c r="D8" s="222"/>
      <c r="E8" s="36"/>
      <c r="F8" s="219"/>
      <c r="G8" s="223"/>
      <c r="H8" s="233"/>
      <c r="I8" s="222"/>
      <c r="J8" s="219"/>
    </row>
    <row r="9" spans="1:10" ht="22.5" customHeight="1" x14ac:dyDescent="0.2">
      <c r="A9" s="219">
        <v>5</v>
      </c>
      <c r="B9" s="219"/>
      <c r="C9" s="219"/>
      <c r="D9" s="222"/>
      <c r="E9" s="36"/>
      <c r="F9" s="219"/>
      <c r="G9" s="223"/>
      <c r="H9" s="233"/>
      <c r="I9" s="222"/>
      <c r="J9" s="219"/>
    </row>
    <row r="10" spans="1:10" ht="22.5" customHeight="1" x14ac:dyDescent="0.2">
      <c r="A10" s="219">
        <v>6</v>
      </c>
      <c r="B10" s="219"/>
      <c r="C10" s="219"/>
      <c r="D10" s="222"/>
      <c r="E10" s="36"/>
      <c r="F10" s="219"/>
      <c r="G10" s="223"/>
      <c r="H10" s="233"/>
      <c r="I10" s="222"/>
      <c r="J10" s="219"/>
    </row>
    <row r="11" spans="1:10" ht="22.5" customHeight="1" x14ac:dyDescent="0.2">
      <c r="A11" s="219">
        <v>7</v>
      </c>
      <c r="B11" s="219"/>
      <c r="C11" s="219"/>
      <c r="D11" s="222"/>
      <c r="E11" s="36"/>
      <c r="F11" s="219"/>
      <c r="G11" s="223"/>
      <c r="H11" s="233"/>
      <c r="I11" s="222"/>
      <c r="J11" s="219"/>
    </row>
    <row r="12" spans="1:10" ht="22.5" customHeight="1" x14ac:dyDescent="0.2">
      <c r="A12" s="219">
        <v>8</v>
      </c>
      <c r="B12" s="219"/>
      <c r="C12" s="219"/>
      <c r="D12" s="222"/>
      <c r="E12" s="36"/>
      <c r="F12" s="219"/>
      <c r="G12" s="223"/>
      <c r="H12" s="233"/>
      <c r="I12" s="222"/>
      <c r="J12" s="219"/>
    </row>
    <row r="13" spans="1:10" ht="22.5" customHeight="1" x14ac:dyDescent="0.2">
      <c r="A13" s="219">
        <v>9</v>
      </c>
      <c r="B13" s="219"/>
      <c r="C13" s="219"/>
      <c r="D13" s="222"/>
      <c r="E13" s="36"/>
      <c r="F13" s="219"/>
      <c r="G13" s="223"/>
      <c r="H13" s="233"/>
      <c r="I13" s="222"/>
      <c r="J13" s="219"/>
    </row>
    <row r="14" spans="1:10" ht="22.5" customHeight="1" x14ac:dyDescent="0.2">
      <c r="A14" s="219">
        <v>10</v>
      </c>
      <c r="B14" s="219"/>
      <c r="C14" s="219"/>
      <c r="D14" s="222"/>
      <c r="E14" s="36"/>
      <c r="F14" s="219"/>
      <c r="G14" s="223"/>
      <c r="H14" s="233"/>
      <c r="I14" s="222"/>
      <c r="J14" s="219"/>
    </row>
    <row r="15" spans="1:10" ht="22.5" customHeight="1" x14ac:dyDescent="0.2">
      <c r="A15" s="219">
        <v>11</v>
      </c>
      <c r="B15" s="219"/>
      <c r="C15" s="219"/>
      <c r="D15" s="222"/>
      <c r="E15" s="36"/>
      <c r="F15" s="219"/>
      <c r="G15" s="223"/>
      <c r="H15" s="233"/>
      <c r="I15" s="222"/>
      <c r="J15" s="219"/>
    </row>
    <row r="16" spans="1:10" ht="22.5" customHeight="1" x14ac:dyDescent="0.2">
      <c r="A16" s="219">
        <v>12</v>
      </c>
      <c r="B16" s="219"/>
      <c r="C16" s="219"/>
      <c r="D16" s="222"/>
      <c r="E16" s="36"/>
      <c r="F16" s="219"/>
      <c r="G16" s="223"/>
      <c r="H16" s="233"/>
      <c r="I16" s="222"/>
      <c r="J16" s="219"/>
    </row>
    <row r="17" spans="1:10" ht="22.5" customHeight="1" x14ac:dyDescent="0.2">
      <c r="A17" s="219">
        <v>13</v>
      </c>
      <c r="B17" s="219"/>
      <c r="C17" s="219"/>
      <c r="D17" s="222"/>
      <c r="E17" s="36"/>
      <c r="F17" s="219"/>
      <c r="G17" s="223"/>
      <c r="H17" s="233"/>
      <c r="I17" s="222"/>
      <c r="J17" s="219"/>
    </row>
    <row r="18" spans="1:10" ht="22.5" customHeight="1" x14ac:dyDescent="0.2">
      <c r="A18" s="219">
        <v>14</v>
      </c>
      <c r="B18" s="219"/>
      <c r="C18" s="219"/>
      <c r="D18" s="222"/>
      <c r="E18" s="36"/>
      <c r="F18" s="219"/>
      <c r="G18" s="223"/>
      <c r="H18" s="233"/>
      <c r="I18" s="222"/>
      <c r="J18" s="219"/>
    </row>
    <row r="19" spans="1:10" ht="22.5" customHeight="1" x14ac:dyDescent="0.2">
      <c r="A19" s="219">
        <v>15</v>
      </c>
      <c r="B19" s="219"/>
      <c r="C19" s="219"/>
      <c r="D19" s="222"/>
      <c r="E19" s="36"/>
      <c r="F19" s="219"/>
      <c r="G19" s="223"/>
      <c r="H19" s="233"/>
      <c r="I19" s="222"/>
      <c r="J19" s="219"/>
    </row>
    <row r="20" spans="1:10" ht="22.5" customHeight="1" x14ac:dyDescent="0.2">
      <c r="A20" s="219">
        <v>16</v>
      </c>
      <c r="B20" s="219"/>
      <c r="C20" s="219"/>
      <c r="D20" s="222"/>
      <c r="E20" s="36"/>
      <c r="F20" s="219"/>
      <c r="G20" s="223"/>
      <c r="H20" s="233"/>
      <c r="I20" s="222"/>
      <c r="J20" s="219"/>
    </row>
    <row r="21" spans="1:10" ht="22.5" customHeight="1" x14ac:dyDescent="0.2">
      <c r="A21" s="219">
        <v>17</v>
      </c>
      <c r="B21" s="219"/>
      <c r="C21" s="219"/>
      <c r="D21" s="222"/>
      <c r="E21" s="36"/>
      <c r="F21" s="219"/>
      <c r="G21" s="223"/>
      <c r="H21" s="233"/>
      <c r="I21" s="222"/>
      <c r="J21" s="219"/>
    </row>
    <row r="22" spans="1:10" ht="22.5" customHeight="1" x14ac:dyDescent="0.2">
      <c r="A22" s="219">
        <v>18</v>
      </c>
      <c r="B22" s="219"/>
      <c r="C22" s="219"/>
      <c r="D22" s="222"/>
      <c r="E22" s="36"/>
      <c r="F22" s="219"/>
      <c r="G22" s="223"/>
      <c r="H22" s="233"/>
      <c r="I22" s="222"/>
      <c r="J22" s="219"/>
    </row>
    <row r="23" spans="1:10" ht="22.5" customHeight="1" x14ac:dyDescent="0.2">
      <c r="A23" s="219">
        <v>19</v>
      </c>
      <c r="B23" s="219"/>
      <c r="C23" s="219"/>
      <c r="D23" s="222"/>
      <c r="E23" s="36"/>
      <c r="F23" s="219"/>
      <c r="G23" s="223"/>
      <c r="H23" s="233"/>
      <c r="I23" s="222"/>
      <c r="J23" s="219"/>
    </row>
    <row r="24" spans="1:10" ht="22.5" customHeight="1" x14ac:dyDescent="0.2">
      <c r="A24" s="219">
        <v>20</v>
      </c>
      <c r="B24" s="219"/>
      <c r="C24" s="219"/>
      <c r="D24" s="222"/>
      <c r="E24" s="36"/>
      <c r="F24" s="219"/>
      <c r="G24" s="223"/>
      <c r="H24" s="233"/>
      <c r="I24" s="222"/>
      <c r="J24" s="219"/>
    </row>
    <row r="25" spans="1:10" ht="22.5" customHeight="1" x14ac:dyDescent="0.2">
      <c r="I25" s="307" t="s">
        <v>158</v>
      </c>
      <c r="J25" s="306"/>
    </row>
  </sheetData>
  <mergeCells count="1">
    <mergeCell ref="D4:E4"/>
  </mergeCells>
  <phoneticPr fontId="5"/>
  <printOptions horizontalCentered="1"/>
  <pageMargins left="0.59055118110236227" right="0.39370078740157483" top="1.1811023622047245" bottom="0.78740157480314965" header="0.51181102362204722" footer="0.51181102362204722"/>
  <pageSetup paperSize="9" scale="8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47"/>
  <sheetViews>
    <sheetView showGridLines="0" view="pageBreakPreview" zoomScaleNormal="100" workbookViewId="0"/>
  </sheetViews>
  <sheetFormatPr defaultColWidth="9" defaultRowHeight="13.2" x14ac:dyDescent="0.2"/>
  <cols>
    <col min="1" max="1" width="4.6640625" style="1" customWidth="1"/>
    <col min="2" max="2" width="5" style="1" customWidth="1"/>
    <col min="3" max="3" width="4.88671875" style="1" customWidth="1"/>
    <col min="4" max="4" width="2.6640625" style="1" customWidth="1"/>
    <col min="5" max="7" width="4.6640625" style="1" customWidth="1"/>
    <col min="8" max="9" width="3.109375" style="1" customWidth="1"/>
    <col min="10" max="13" width="4.6640625" style="1" customWidth="1"/>
    <col min="14" max="14" width="7.77734375" style="1" customWidth="1"/>
    <col min="15" max="15" width="3.44140625" style="1" customWidth="1"/>
    <col min="16" max="18" width="4.6640625" style="1" customWidth="1"/>
    <col min="19" max="16384" width="9" style="1"/>
  </cols>
  <sheetData>
    <row r="1" spans="1:18" ht="20.100000000000001" customHeight="1" x14ac:dyDescent="0.2">
      <c r="R1" s="10" t="s">
        <v>87</v>
      </c>
    </row>
    <row r="2" spans="1:18" ht="20.100000000000001" customHeight="1" x14ac:dyDescent="0.25">
      <c r="I2" s="20" t="s">
        <v>204</v>
      </c>
    </row>
    <row r="3" spans="1:18" ht="29.25" customHeight="1" x14ac:dyDescent="0.2">
      <c r="A3" s="5"/>
      <c r="R3" s="10" t="s">
        <v>89</v>
      </c>
    </row>
    <row r="4" spans="1:18" ht="20.100000000000001" customHeight="1" x14ac:dyDescent="0.2">
      <c r="A4" s="1" t="s">
        <v>88</v>
      </c>
      <c r="M4" s="5"/>
    </row>
    <row r="5" spans="1:18" ht="20.100000000000001" customHeight="1" x14ac:dyDescent="0.2">
      <c r="B5" s="34"/>
      <c r="C5" s="1" t="s">
        <v>373</v>
      </c>
    </row>
    <row r="6" spans="1:18" ht="20.100000000000001" customHeight="1" x14ac:dyDescent="0.2">
      <c r="E6" s="39"/>
      <c r="K6" s="39"/>
    </row>
    <row r="7" spans="1:18" ht="21" customHeight="1" x14ac:dyDescent="0.2">
      <c r="A7" s="1" t="s">
        <v>24</v>
      </c>
    </row>
    <row r="8" spans="1:18" ht="9.9" customHeight="1" x14ac:dyDescent="0.2"/>
    <row r="9" spans="1:18" ht="20.100000000000001" customHeight="1" x14ac:dyDescent="0.2">
      <c r="I9" s="21"/>
      <c r="J9" s="16"/>
      <c r="K9" s="27" t="s">
        <v>91</v>
      </c>
      <c r="L9" s="17"/>
      <c r="M9" s="411" t="s">
        <v>68</v>
      </c>
      <c r="N9" s="370"/>
      <c r="O9" s="24"/>
      <c r="P9" s="411" t="s">
        <v>93</v>
      </c>
      <c r="Q9" s="414"/>
      <c r="R9" s="370"/>
    </row>
    <row r="10" spans="1:18" ht="20.100000000000001" customHeight="1" x14ac:dyDescent="0.2">
      <c r="A10" s="16"/>
      <c r="B10" s="27" t="s">
        <v>163</v>
      </c>
      <c r="C10" s="17"/>
      <c r="D10" s="24"/>
      <c r="E10" s="23"/>
      <c r="F10" s="27" t="s">
        <v>90</v>
      </c>
      <c r="G10" s="17"/>
      <c r="H10" s="229"/>
      <c r="I10" s="25"/>
      <c r="J10" s="28" t="s">
        <v>20</v>
      </c>
      <c r="K10" s="9"/>
      <c r="L10" s="21"/>
      <c r="M10" s="28" t="s">
        <v>20</v>
      </c>
      <c r="N10" s="21"/>
      <c r="P10" s="415"/>
      <c r="Q10" s="416"/>
      <c r="R10" s="392"/>
    </row>
    <row r="11" spans="1:18" ht="20.100000000000001" customHeight="1" x14ac:dyDescent="0.2">
      <c r="A11" s="28" t="s">
        <v>20</v>
      </c>
      <c r="B11" s="9"/>
      <c r="C11" s="21"/>
      <c r="E11" s="28" t="s">
        <v>20</v>
      </c>
      <c r="F11" s="9"/>
      <c r="G11" s="21"/>
      <c r="I11" s="25"/>
      <c r="K11" s="29"/>
      <c r="Q11" s="29"/>
    </row>
    <row r="12" spans="1:18" ht="20.100000000000001" customHeight="1" x14ac:dyDescent="0.2">
      <c r="A12" s="22"/>
      <c r="E12" s="22"/>
      <c r="I12" s="24"/>
      <c r="J12" s="16"/>
      <c r="K12" s="27" t="s">
        <v>92</v>
      </c>
      <c r="L12" s="17"/>
      <c r="M12" s="411" t="s">
        <v>68</v>
      </c>
      <c r="N12" s="370"/>
      <c r="O12" s="52"/>
      <c r="P12" s="52"/>
      <c r="Q12" s="52"/>
      <c r="R12" s="52"/>
    </row>
    <row r="13" spans="1:18" ht="20.100000000000001" customHeight="1" x14ac:dyDescent="0.2">
      <c r="J13" s="28" t="s">
        <v>20</v>
      </c>
      <c r="K13" s="9"/>
      <c r="L13" s="21"/>
      <c r="M13" s="28" t="s">
        <v>20</v>
      </c>
      <c r="N13" s="21"/>
    </row>
    <row r="14" spans="1:18" ht="20.100000000000001" customHeight="1" x14ac:dyDescent="0.2">
      <c r="D14" s="424"/>
      <c r="E14" s="425"/>
      <c r="F14" s="425"/>
      <c r="G14" s="425"/>
      <c r="H14" s="425"/>
      <c r="I14" s="425"/>
      <c r="J14" s="425"/>
      <c r="K14" s="425"/>
      <c r="L14" s="425"/>
      <c r="M14" s="425"/>
      <c r="N14" s="425"/>
      <c r="O14" s="425"/>
      <c r="P14" s="425"/>
      <c r="Q14" s="425"/>
      <c r="R14" s="425"/>
    </row>
    <row r="15" spans="1:18" ht="20.100000000000001" customHeight="1" x14ac:dyDescent="0.2">
      <c r="A15" s="1" t="s">
        <v>94</v>
      </c>
    </row>
    <row r="16" spans="1:18" ht="15.75" customHeight="1" x14ac:dyDescent="0.2">
      <c r="B16" s="412" t="s">
        <v>95</v>
      </c>
      <c r="C16" s="413"/>
      <c r="D16" s="54"/>
      <c r="E16" s="55"/>
      <c r="F16" s="56"/>
      <c r="G16" s="39"/>
      <c r="H16" s="39"/>
      <c r="I16" s="420" t="s">
        <v>98</v>
      </c>
      <c r="J16" s="421"/>
      <c r="K16" s="421"/>
      <c r="L16" s="422"/>
      <c r="M16" s="12"/>
      <c r="N16" s="14"/>
    </row>
    <row r="17" spans="1:18" ht="15.75" customHeight="1" x14ac:dyDescent="0.2">
      <c r="B17" s="418" t="s">
        <v>96</v>
      </c>
      <c r="C17" s="419"/>
      <c r="D17" s="26"/>
      <c r="E17" s="57"/>
      <c r="F17" s="58"/>
      <c r="G17" s="39"/>
      <c r="H17" s="39"/>
      <c r="I17" s="412" t="s">
        <v>97</v>
      </c>
      <c r="J17" s="423"/>
      <c r="K17" s="423"/>
      <c r="L17" s="413"/>
      <c r="M17" s="12"/>
      <c r="N17" s="14"/>
    </row>
    <row r="18" spans="1:18" ht="8.25" customHeight="1" x14ac:dyDescent="0.2">
      <c r="B18" s="53"/>
      <c r="C18" s="53"/>
      <c r="I18" s="53"/>
      <c r="J18" s="53"/>
      <c r="K18" s="53"/>
      <c r="L18" s="53"/>
    </row>
    <row r="19" spans="1:18" ht="15.75" customHeight="1" x14ac:dyDescent="0.2">
      <c r="B19" s="35" t="s">
        <v>99</v>
      </c>
      <c r="C19" s="53"/>
      <c r="I19" s="53"/>
      <c r="J19" s="53"/>
      <c r="K19" s="53"/>
      <c r="L19" s="53"/>
    </row>
    <row r="20" spans="1:18" ht="15.75" customHeight="1" x14ac:dyDescent="0.2">
      <c r="B20" s="412" t="s">
        <v>101</v>
      </c>
      <c r="C20" s="423"/>
      <c r="D20" s="423"/>
      <c r="E20" s="423"/>
      <c r="F20" s="423"/>
      <c r="G20" s="413"/>
      <c r="H20" s="12"/>
      <c r="I20" s="59"/>
      <c r="J20" s="59"/>
      <c r="K20" s="59"/>
      <c r="L20" s="60"/>
      <c r="M20" s="13"/>
      <c r="N20" s="61" t="s">
        <v>100</v>
      </c>
    </row>
    <row r="21" spans="1:18" ht="9.9" customHeight="1" x14ac:dyDescent="0.2"/>
    <row r="22" spans="1:18" ht="9.9" customHeight="1" x14ac:dyDescent="0.2"/>
    <row r="23" spans="1:18" ht="20.100000000000001" customHeight="1" x14ac:dyDescent="0.2">
      <c r="A23" s="1" t="s">
        <v>102</v>
      </c>
    </row>
    <row r="24" spans="1:18" ht="20.100000000000001" customHeight="1" x14ac:dyDescent="0.2">
      <c r="B24" s="1" t="s">
        <v>103</v>
      </c>
    </row>
    <row r="25" spans="1:18" ht="20.100000000000001" customHeight="1" x14ac:dyDescent="0.2">
      <c r="C25" s="1" t="s">
        <v>21</v>
      </c>
      <c r="I25" s="1" t="s">
        <v>173</v>
      </c>
    </row>
    <row r="26" spans="1:18" ht="20.100000000000001" customHeight="1" x14ac:dyDescent="0.2">
      <c r="B26" s="1" t="s">
        <v>25</v>
      </c>
    </row>
    <row r="27" spans="1:18" ht="18.75" customHeight="1" x14ac:dyDescent="0.2">
      <c r="A27" s="63"/>
      <c r="B27" s="63"/>
      <c r="C27" s="63"/>
      <c r="D27" s="63"/>
      <c r="E27" s="63"/>
      <c r="F27" s="291"/>
      <c r="G27" s="291"/>
      <c r="H27" s="291"/>
      <c r="I27" s="291"/>
      <c r="J27" s="291"/>
      <c r="K27" s="63"/>
      <c r="L27" s="5"/>
      <c r="M27" s="291"/>
      <c r="N27" s="63"/>
      <c r="O27" s="63"/>
      <c r="P27" s="63"/>
      <c r="Q27" s="63"/>
      <c r="R27" s="63"/>
    </row>
    <row r="28" spans="1:18" ht="20.100000000000001" customHeight="1" x14ac:dyDescent="0.2">
      <c r="A28" s="63"/>
      <c r="B28" s="63"/>
      <c r="C28" s="63"/>
      <c r="D28" s="63"/>
      <c r="E28" s="292"/>
      <c r="F28" s="63"/>
      <c r="G28" s="63"/>
      <c r="H28" s="63"/>
      <c r="I28" s="63"/>
      <c r="J28" s="63"/>
      <c r="K28" s="63"/>
      <c r="L28" s="63"/>
      <c r="M28" s="63"/>
      <c r="N28" s="63"/>
      <c r="O28" s="63"/>
      <c r="P28" s="63"/>
      <c r="Q28" s="63"/>
      <c r="R28" s="63"/>
    </row>
    <row r="29" spans="1:18" ht="20.100000000000001" customHeight="1" x14ac:dyDescent="0.2">
      <c r="A29" s="63"/>
      <c r="B29" s="63"/>
      <c r="C29" s="63"/>
      <c r="D29" s="63"/>
      <c r="E29" s="63"/>
      <c r="F29" s="63"/>
      <c r="G29" s="63"/>
      <c r="H29" s="63"/>
      <c r="I29" s="63"/>
      <c r="J29" s="63"/>
      <c r="K29" s="63"/>
      <c r="L29" s="63"/>
      <c r="M29" s="63"/>
      <c r="N29" s="63"/>
      <c r="O29" s="63"/>
      <c r="P29" s="63"/>
      <c r="Q29" s="63"/>
      <c r="R29" s="63"/>
    </row>
    <row r="30" spans="1:18" ht="9" customHeight="1" x14ac:dyDescent="0.2">
      <c r="A30" s="63"/>
      <c r="B30" s="63"/>
      <c r="C30" s="63"/>
      <c r="D30" s="63"/>
      <c r="E30" s="63"/>
      <c r="F30" s="63"/>
      <c r="G30" s="63"/>
      <c r="H30" s="63"/>
      <c r="I30" s="63"/>
      <c r="J30" s="63"/>
      <c r="K30" s="63"/>
      <c r="L30" s="63"/>
      <c r="M30" s="63"/>
      <c r="N30" s="63"/>
      <c r="O30" s="63"/>
      <c r="P30" s="63"/>
      <c r="Q30" s="63"/>
      <c r="R30" s="63"/>
    </row>
    <row r="31" spans="1:18" ht="8.25" customHeight="1" x14ac:dyDescent="0.2">
      <c r="A31" s="63"/>
      <c r="B31" s="63"/>
      <c r="C31" s="63"/>
      <c r="D31" s="63"/>
      <c r="E31" s="63"/>
      <c r="F31" s="63"/>
      <c r="G31" s="63"/>
      <c r="H31" s="63"/>
      <c r="I31" s="63"/>
      <c r="J31" s="63"/>
      <c r="K31" s="63"/>
      <c r="L31" s="63"/>
      <c r="M31" s="63"/>
      <c r="N31" s="63"/>
      <c r="O31" s="63"/>
      <c r="P31" s="63"/>
      <c r="Q31" s="63"/>
      <c r="R31" s="63"/>
    </row>
    <row r="32" spans="1:18" ht="20.100000000000001" customHeight="1" x14ac:dyDescent="0.2">
      <c r="A32" s="1" t="s">
        <v>105</v>
      </c>
    </row>
    <row r="33" spans="1:18" ht="20.100000000000001" customHeight="1" x14ac:dyDescent="0.2">
      <c r="B33" s="1" t="s">
        <v>22</v>
      </c>
      <c r="F33" s="18" t="s">
        <v>20</v>
      </c>
      <c r="G33" s="9"/>
      <c r="H33" s="9"/>
      <c r="I33" s="9"/>
      <c r="J33" s="9"/>
    </row>
    <row r="34" spans="1:18" ht="20.100000000000001" customHeight="1" x14ac:dyDescent="0.2">
      <c r="B34" s="1" t="s">
        <v>23</v>
      </c>
      <c r="F34" s="19" t="s">
        <v>20</v>
      </c>
      <c r="G34" s="13"/>
      <c r="H34" s="13"/>
      <c r="I34" s="13"/>
      <c r="J34" s="13"/>
    </row>
    <row r="35" spans="1:18" ht="9" customHeight="1" x14ac:dyDescent="0.2">
      <c r="C35" s="42"/>
      <c r="D35" s="42"/>
      <c r="F35" s="42"/>
      <c r="G35" s="42"/>
      <c r="H35" s="42"/>
      <c r="I35" s="42"/>
    </row>
    <row r="36" spans="1:18" ht="18.75" customHeight="1" x14ac:dyDescent="0.2">
      <c r="A36" s="1" t="s">
        <v>106</v>
      </c>
    </row>
    <row r="37" spans="1:18" x14ac:dyDescent="0.2">
      <c r="B37" s="1" t="s">
        <v>104</v>
      </c>
      <c r="E37" s="18" t="s">
        <v>20</v>
      </c>
      <c r="F37" s="9"/>
      <c r="G37" s="9"/>
      <c r="H37" s="9"/>
      <c r="I37" s="9"/>
    </row>
    <row r="38" spans="1:18" x14ac:dyDescent="0.2">
      <c r="E38" s="10"/>
    </row>
    <row r="39" spans="1:18" ht="21" customHeight="1" x14ac:dyDescent="0.2">
      <c r="A39" s="1" t="s">
        <v>107</v>
      </c>
      <c r="E39" s="5"/>
    </row>
    <row r="40" spans="1:18" ht="3.75" customHeight="1" x14ac:dyDescent="0.2"/>
    <row r="41" spans="1:18" ht="3.75" customHeight="1" x14ac:dyDescent="0.2"/>
    <row r="42" spans="1:18" ht="13.5" customHeight="1" x14ac:dyDescent="0.2">
      <c r="B42" s="417" t="s">
        <v>111</v>
      </c>
      <c r="C42" s="417"/>
      <c r="D42" s="417"/>
      <c r="E42" s="417"/>
      <c r="G42" s="417" t="s">
        <v>112</v>
      </c>
      <c r="H42" s="417"/>
      <c r="I42" s="417"/>
      <c r="J42" s="417"/>
      <c r="K42" s="417"/>
      <c r="L42" s="417"/>
      <c r="N42" s="426" t="s">
        <v>114</v>
      </c>
      <c r="O42" s="427"/>
      <c r="P42" s="427"/>
      <c r="Q42" s="427"/>
      <c r="R42" s="428"/>
    </row>
    <row r="43" spans="1:18" ht="14.25" customHeight="1" x14ac:dyDescent="0.2">
      <c r="B43" s="62" t="s">
        <v>108</v>
      </c>
      <c r="C43" s="429" t="s">
        <v>110</v>
      </c>
      <c r="D43" s="429"/>
      <c r="E43" s="429"/>
      <c r="G43" s="417" t="s">
        <v>115</v>
      </c>
      <c r="H43" s="417"/>
      <c r="I43" s="417"/>
      <c r="J43" s="417"/>
      <c r="K43" s="13"/>
      <c r="L43" s="14" t="s">
        <v>117</v>
      </c>
      <c r="N43" s="417" t="s">
        <v>113</v>
      </c>
      <c r="O43" s="417"/>
      <c r="P43" s="417"/>
      <c r="Q43" s="429" t="s">
        <v>110</v>
      </c>
      <c r="R43" s="429"/>
    </row>
    <row r="44" spans="1:18" ht="14.25" customHeight="1" x14ac:dyDescent="0.2">
      <c r="B44" s="15" t="s">
        <v>109</v>
      </c>
      <c r="C44" s="429" t="s">
        <v>110</v>
      </c>
      <c r="D44" s="429"/>
      <c r="E44" s="429"/>
      <c r="G44" s="417" t="s">
        <v>116</v>
      </c>
      <c r="H44" s="417"/>
      <c r="I44" s="417"/>
      <c r="J44" s="417"/>
      <c r="K44" s="13"/>
      <c r="L44" s="14" t="s">
        <v>118</v>
      </c>
    </row>
    <row r="45" spans="1:18" ht="11.25" customHeight="1" x14ac:dyDescent="0.2">
      <c r="F45" s="10"/>
    </row>
    <row r="46" spans="1:18" ht="13.5" customHeight="1" x14ac:dyDescent="0.2"/>
    <row r="47" spans="1:18" ht="11.25" customHeight="1" x14ac:dyDescent="0.2">
      <c r="F47" s="10"/>
    </row>
  </sheetData>
  <mergeCells count="18">
    <mergeCell ref="G44:J44"/>
    <mergeCell ref="N42:R42"/>
    <mergeCell ref="B42:E42"/>
    <mergeCell ref="C43:E43"/>
    <mergeCell ref="G42:L42"/>
    <mergeCell ref="N43:P43"/>
    <mergeCell ref="C44:E44"/>
    <mergeCell ref="Q43:R43"/>
    <mergeCell ref="M9:N9"/>
    <mergeCell ref="M12:N12"/>
    <mergeCell ref="B16:C16"/>
    <mergeCell ref="P9:R10"/>
    <mergeCell ref="G43:J43"/>
    <mergeCell ref="B17:C17"/>
    <mergeCell ref="I16:L16"/>
    <mergeCell ref="I17:L17"/>
    <mergeCell ref="B20:G20"/>
    <mergeCell ref="D14:R14"/>
  </mergeCells>
  <phoneticPr fontId="5"/>
  <printOptions horizontalCentered="1"/>
  <pageMargins left="0.59055118110236227" right="0.39370078740157483" top="0.59055118110236227" bottom="0.59055118110236227" header="0.51181102362204722" footer="0.51181102362204722"/>
  <pageSetup paperSize="9" fitToHeight="2" orientation="portrait" cellComments="asDisplayed"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E63C7-C7DD-43D0-8F49-2A0AB16D5000}">
  <dimension ref="A1:AI68"/>
  <sheetViews>
    <sheetView view="pageBreakPreview" zoomScaleNormal="100" zoomScaleSheetLayoutView="100" workbookViewId="0"/>
  </sheetViews>
  <sheetFormatPr defaultColWidth="9" defaultRowHeight="13.2" x14ac:dyDescent="0.2"/>
  <cols>
    <col min="1" max="1" width="2.77734375" style="310" customWidth="1"/>
    <col min="2" max="2" width="9" style="310"/>
    <col min="3" max="3" width="7.6640625" style="310" customWidth="1"/>
    <col min="4" max="34" width="4.77734375" style="310" customWidth="1"/>
    <col min="35" max="35" width="9.6640625" style="310" customWidth="1"/>
    <col min="36" max="16384" width="9" style="310"/>
  </cols>
  <sheetData>
    <row r="1" spans="1:35" ht="18" customHeight="1" thickBot="1" x14ac:dyDescent="0.25">
      <c r="B1" s="343" t="s">
        <v>422</v>
      </c>
    </row>
    <row r="2" spans="1:35" ht="23.4" x14ac:dyDescent="0.2">
      <c r="C2" s="342" t="s">
        <v>392</v>
      </c>
      <c r="D2" s="435" t="s">
        <v>420</v>
      </c>
      <c r="E2" s="435"/>
      <c r="F2" s="435" t="s">
        <v>419</v>
      </c>
      <c r="G2" s="435"/>
      <c r="H2" s="435" t="s">
        <v>418</v>
      </c>
      <c r="I2" s="435"/>
      <c r="J2" s="435" t="s">
        <v>417</v>
      </c>
      <c r="K2" s="435"/>
      <c r="L2" s="435" t="s">
        <v>416</v>
      </c>
      <c r="M2" s="436"/>
      <c r="N2" s="341"/>
      <c r="O2" s="341"/>
      <c r="P2" s="341"/>
      <c r="Q2" s="341"/>
      <c r="R2" s="341"/>
      <c r="S2" s="341" t="s">
        <v>415</v>
      </c>
      <c r="U2" s="341"/>
      <c r="V2" s="341"/>
      <c r="W2" s="341"/>
      <c r="X2" s="341"/>
    </row>
    <row r="3" spans="1:35" ht="18" customHeight="1" x14ac:dyDescent="0.2">
      <c r="C3" s="432" t="s">
        <v>391</v>
      </c>
      <c r="D3" s="433"/>
      <c r="E3" s="433"/>
      <c r="F3" s="433"/>
      <c r="G3" s="433"/>
      <c r="H3" s="433"/>
      <c r="I3" s="433"/>
      <c r="J3" s="433"/>
      <c r="K3" s="433"/>
      <c r="L3" s="433"/>
      <c r="M3" s="434"/>
      <c r="N3" s="341"/>
      <c r="O3" s="341"/>
      <c r="P3" s="341"/>
      <c r="Q3" s="341"/>
      <c r="R3" s="341"/>
      <c r="S3" s="341"/>
      <c r="U3" s="341"/>
      <c r="V3" s="341"/>
      <c r="W3" s="341"/>
      <c r="X3" s="341"/>
    </row>
    <row r="4" spans="1:35" ht="18" customHeight="1" x14ac:dyDescent="0.2">
      <c r="C4" s="432"/>
      <c r="D4" s="433"/>
      <c r="E4" s="433"/>
      <c r="F4" s="433"/>
      <c r="G4" s="433"/>
      <c r="H4" s="433"/>
      <c r="I4" s="433"/>
      <c r="J4" s="433"/>
      <c r="K4" s="433"/>
      <c r="L4" s="433"/>
      <c r="M4" s="434"/>
      <c r="N4" s="341"/>
      <c r="O4" s="341"/>
      <c r="P4" s="341"/>
      <c r="Q4" s="341"/>
      <c r="R4" s="341"/>
      <c r="S4" s="341"/>
      <c r="T4" s="341"/>
      <c r="U4" s="341"/>
      <c r="V4" s="341"/>
      <c r="W4" s="341"/>
      <c r="X4" s="341"/>
    </row>
    <row r="5" spans="1:35" ht="18" customHeight="1" x14ac:dyDescent="0.2">
      <c r="C5" s="432" t="s">
        <v>413</v>
      </c>
      <c r="D5" s="433"/>
      <c r="E5" s="433"/>
      <c r="F5" s="433"/>
      <c r="G5" s="433"/>
      <c r="H5" s="433"/>
      <c r="I5" s="433"/>
      <c r="J5" s="433"/>
      <c r="K5" s="433"/>
      <c r="L5" s="433"/>
      <c r="M5" s="434"/>
      <c r="N5" s="341"/>
      <c r="O5" s="341"/>
      <c r="P5" s="341"/>
      <c r="Q5" s="341"/>
      <c r="R5" s="341"/>
      <c r="S5" s="341"/>
      <c r="U5" s="341"/>
      <c r="V5" s="341"/>
      <c r="W5" s="341"/>
      <c r="X5" s="341"/>
    </row>
    <row r="6" spans="1:35" ht="18" customHeight="1" x14ac:dyDescent="0.2">
      <c r="C6" s="432"/>
      <c r="D6" s="433"/>
      <c r="E6" s="433"/>
      <c r="F6" s="433"/>
      <c r="G6" s="433"/>
      <c r="H6" s="433"/>
      <c r="I6" s="433"/>
      <c r="J6" s="433"/>
      <c r="K6" s="433"/>
      <c r="L6" s="433"/>
      <c r="M6" s="434"/>
      <c r="N6" s="341"/>
      <c r="O6" s="341"/>
      <c r="P6" s="341"/>
      <c r="Q6" s="341"/>
      <c r="R6" s="341"/>
      <c r="S6" s="341"/>
      <c r="T6" s="341"/>
      <c r="U6" s="341"/>
      <c r="V6" s="341"/>
      <c r="W6" s="341"/>
      <c r="X6" s="341"/>
    </row>
    <row r="7" spans="1:35" ht="18" customHeight="1" thickBot="1" x14ac:dyDescent="0.25">
      <c r="C7" s="340" t="s">
        <v>411</v>
      </c>
      <c r="D7" s="430"/>
      <c r="E7" s="430"/>
      <c r="F7" s="430"/>
      <c r="G7" s="430"/>
      <c r="H7" s="430"/>
      <c r="I7" s="430"/>
      <c r="J7" s="430"/>
      <c r="K7" s="430"/>
      <c r="L7" s="430"/>
      <c r="M7" s="431"/>
    </row>
    <row r="8" spans="1:35" ht="18" customHeight="1" x14ac:dyDescent="0.2">
      <c r="B8" s="339"/>
      <c r="C8" s="338" t="s">
        <v>410</v>
      </c>
      <c r="D8" s="337">
        <v>1</v>
      </c>
      <c r="E8" s="336">
        <v>2</v>
      </c>
      <c r="F8" s="336">
        <v>3</v>
      </c>
      <c r="G8" s="336">
        <v>4</v>
      </c>
      <c r="H8" s="336">
        <v>5</v>
      </c>
      <c r="I8" s="336">
        <v>6</v>
      </c>
      <c r="J8" s="336">
        <v>7</v>
      </c>
      <c r="K8" s="336">
        <v>8</v>
      </c>
      <c r="L8" s="336">
        <v>9</v>
      </c>
      <c r="M8" s="336">
        <v>10</v>
      </c>
      <c r="N8" s="336">
        <v>11</v>
      </c>
      <c r="O8" s="336">
        <v>12</v>
      </c>
      <c r="P8" s="336">
        <v>13</v>
      </c>
      <c r="Q8" s="336">
        <v>14</v>
      </c>
      <c r="R8" s="336">
        <v>15</v>
      </c>
      <c r="S8" s="336">
        <v>16</v>
      </c>
      <c r="T8" s="336">
        <v>17</v>
      </c>
      <c r="U8" s="336">
        <v>18</v>
      </c>
      <c r="V8" s="336">
        <v>19</v>
      </c>
      <c r="W8" s="336">
        <v>20</v>
      </c>
      <c r="X8" s="336">
        <v>21</v>
      </c>
      <c r="Y8" s="336">
        <v>22</v>
      </c>
      <c r="Z8" s="336">
        <v>23</v>
      </c>
      <c r="AA8" s="336">
        <v>24</v>
      </c>
      <c r="AB8" s="336">
        <v>25</v>
      </c>
      <c r="AC8" s="336">
        <v>26</v>
      </c>
      <c r="AD8" s="336">
        <v>27</v>
      </c>
      <c r="AE8" s="336">
        <v>28</v>
      </c>
      <c r="AF8" s="336">
        <v>29</v>
      </c>
      <c r="AG8" s="336">
        <v>30</v>
      </c>
      <c r="AH8" s="336">
        <v>31</v>
      </c>
      <c r="AI8" s="335"/>
    </row>
    <row r="9" spans="1:35" ht="18" customHeight="1" thickBot="1" x14ac:dyDescent="0.25">
      <c r="B9" s="334" t="s">
        <v>409</v>
      </c>
      <c r="C9" s="333" t="s">
        <v>408</v>
      </c>
      <c r="D9" s="332" t="s">
        <v>407</v>
      </c>
      <c r="E9" s="331" t="s">
        <v>406</v>
      </c>
      <c r="F9" s="331" t="s">
        <v>398</v>
      </c>
      <c r="G9" s="331" t="s">
        <v>404</v>
      </c>
      <c r="H9" s="331" t="s">
        <v>403</v>
      </c>
      <c r="I9" s="331" t="s">
        <v>402</v>
      </c>
      <c r="J9" s="331" t="s">
        <v>401</v>
      </c>
      <c r="K9" s="331" t="s">
        <v>400</v>
      </c>
      <c r="L9" s="331" t="s">
        <v>399</v>
      </c>
      <c r="M9" s="331" t="s">
        <v>405</v>
      </c>
      <c r="N9" s="331" t="s">
        <v>404</v>
      </c>
      <c r="O9" s="331" t="s">
        <v>403</v>
      </c>
      <c r="P9" s="331" t="s">
        <v>402</v>
      </c>
      <c r="Q9" s="331" t="s">
        <v>401</v>
      </c>
      <c r="R9" s="331" t="s">
        <v>400</v>
      </c>
      <c r="S9" s="331" t="s">
        <v>399</v>
      </c>
      <c r="T9" s="331" t="s">
        <v>405</v>
      </c>
      <c r="U9" s="331" t="s">
        <v>404</v>
      </c>
      <c r="V9" s="331" t="s">
        <v>403</v>
      </c>
      <c r="W9" s="331" t="s">
        <v>402</v>
      </c>
      <c r="X9" s="331" t="s">
        <v>401</v>
      </c>
      <c r="Y9" s="331" t="s">
        <v>400</v>
      </c>
      <c r="Z9" s="331" t="s">
        <v>399</v>
      </c>
      <c r="AA9" s="331" t="s">
        <v>405</v>
      </c>
      <c r="AB9" s="331" t="s">
        <v>404</v>
      </c>
      <c r="AC9" s="331" t="s">
        <v>403</v>
      </c>
      <c r="AD9" s="331" t="s">
        <v>402</v>
      </c>
      <c r="AE9" s="331" t="s">
        <v>401</v>
      </c>
      <c r="AF9" s="331" t="s">
        <v>400</v>
      </c>
      <c r="AG9" s="331" t="s">
        <v>399</v>
      </c>
      <c r="AH9" s="331" t="s">
        <v>398</v>
      </c>
      <c r="AI9" s="330" t="s">
        <v>397</v>
      </c>
    </row>
    <row r="10" spans="1:35" ht="18" customHeight="1" x14ac:dyDescent="0.2">
      <c r="B10" s="329"/>
      <c r="C10" s="328" t="s">
        <v>392</v>
      </c>
      <c r="D10" s="327"/>
      <c r="E10" s="326"/>
      <c r="F10" s="326"/>
      <c r="G10" s="326"/>
      <c r="H10" s="326"/>
      <c r="I10" s="326"/>
      <c r="J10" s="326"/>
      <c r="K10" s="326"/>
      <c r="L10" s="326"/>
      <c r="M10" s="326"/>
      <c r="N10" s="326"/>
      <c r="O10" s="326"/>
      <c r="P10" s="326"/>
      <c r="Q10" s="326"/>
      <c r="R10" s="326"/>
      <c r="S10" s="326"/>
      <c r="T10" s="326"/>
      <c r="U10" s="326"/>
      <c r="V10" s="326"/>
      <c r="W10" s="326"/>
      <c r="X10" s="326"/>
      <c r="Y10" s="326"/>
      <c r="Z10" s="326"/>
      <c r="AA10" s="326"/>
      <c r="AB10" s="326"/>
      <c r="AC10" s="326"/>
      <c r="AD10" s="326"/>
      <c r="AE10" s="326"/>
      <c r="AF10" s="326"/>
      <c r="AG10" s="326"/>
      <c r="AH10" s="326"/>
      <c r="AI10" s="321"/>
    </row>
    <row r="11" spans="1:35" ht="18" customHeight="1" x14ac:dyDescent="0.2">
      <c r="B11" s="320"/>
      <c r="C11" s="319" t="s">
        <v>391</v>
      </c>
      <c r="D11" s="325"/>
      <c r="E11" s="317"/>
      <c r="F11" s="317"/>
      <c r="G11" s="317"/>
      <c r="H11" s="317"/>
      <c r="I11" s="317"/>
      <c r="J11" s="317"/>
      <c r="K11" s="317"/>
      <c r="L11" s="317"/>
      <c r="M11" s="317"/>
      <c r="N11" s="317"/>
      <c r="O11" s="317"/>
      <c r="P11" s="317"/>
      <c r="Q11" s="317"/>
      <c r="R11" s="317"/>
      <c r="S11" s="317"/>
      <c r="T11" s="317"/>
      <c r="U11" s="317"/>
      <c r="V11" s="317"/>
      <c r="W11" s="317"/>
      <c r="X11" s="317"/>
      <c r="Y11" s="317"/>
      <c r="Z11" s="317"/>
      <c r="AA11" s="317"/>
      <c r="AB11" s="317"/>
      <c r="AC11" s="317"/>
      <c r="AD11" s="317"/>
      <c r="AE11" s="317"/>
      <c r="AF11" s="317"/>
      <c r="AG11" s="317"/>
      <c r="AH11" s="317"/>
      <c r="AI11" s="316"/>
    </row>
    <row r="12" spans="1:35" ht="18" customHeight="1" x14ac:dyDescent="0.2">
      <c r="A12" s="310">
        <v>1</v>
      </c>
      <c r="B12" s="320"/>
      <c r="C12" s="324" t="s">
        <v>389</v>
      </c>
      <c r="D12" s="323" t="s">
        <v>388</v>
      </c>
      <c r="E12" s="322" t="s">
        <v>388</v>
      </c>
      <c r="F12" s="322" t="s">
        <v>388</v>
      </c>
      <c r="G12" s="322" t="s">
        <v>388</v>
      </c>
      <c r="H12" s="322" t="s">
        <v>388</v>
      </c>
      <c r="I12" s="322" t="s">
        <v>388</v>
      </c>
      <c r="J12" s="322" t="s">
        <v>388</v>
      </c>
      <c r="K12" s="322" t="s">
        <v>388</v>
      </c>
      <c r="L12" s="322" t="s">
        <v>388</v>
      </c>
      <c r="M12" s="322" t="s">
        <v>388</v>
      </c>
      <c r="N12" s="322" t="s">
        <v>388</v>
      </c>
      <c r="O12" s="322" t="s">
        <v>388</v>
      </c>
      <c r="P12" s="322" t="s">
        <v>388</v>
      </c>
      <c r="Q12" s="322" t="s">
        <v>388</v>
      </c>
      <c r="R12" s="322" t="s">
        <v>388</v>
      </c>
      <c r="S12" s="322" t="s">
        <v>388</v>
      </c>
      <c r="T12" s="322" t="s">
        <v>388</v>
      </c>
      <c r="U12" s="322" t="s">
        <v>388</v>
      </c>
      <c r="V12" s="322" t="s">
        <v>388</v>
      </c>
      <c r="W12" s="322" t="s">
        <v>388</v>
      </c>
      <c r="X12" s="322" t="s">
        <v>388</v>
      </c>
      <c r="Y12" s="322" t="s">
        <v>388</v>
      </c>
      <c r="Z12" s="322" t="s">
        <v>388</v>
      </c>
      <c r="AA12" s="322" t="s">
        <v>388</v>
      </c>
      <c r="AB12" s="322" t="s">
        <v>388</v>
      </c>
      <c r="AC12" s="322" t="s">
        <v>388</v>
      </c>
      <c r="AD12" s="322" t="s">
        <v>388</v>
      </c>
      <c r="AE12" s="322" t="s">
        <v>388</v>
      </c>
      <c r="AF12" s="322" t="s">
        <v>388</v>
      </c>
      <c r="AG12" s="322" t="s">
        <v>388</v>
      </c>
      <c r="AH12" s="322" t="s">
        <v>387</v>
      </c>
      <c r="AI12" s="321"/>
    </row>
    <row r="13" spans="1:35" ht="18" customHeight="1" x14ac:dyDescent="0.2">
      <c r="B13" s="320"/>
      <c r="C13" s="319" t="s">
        <v>390</v>
      </c>
      <c r="D13" s="318"/>
      <c r="E13" s="317"/>
      <c r="F13" s="317"/>
      <c r="G13" s="317"/>
      <c r="H13" s="317"/>
      <c r="I13" s="317"/>
      <c r="J13" s="317"/>
      <c r="K13" s="317"/>
      <c r="L13" s="317"/>
      <c r="M13" s="317"/>
      <c r="N13" s="317"/>
      <c r="O13" s="317"/>
      <c r="P13" s="317"/>
      <c r="Q13" s="317"/>
      <c r="R13" s="317"/>
      <c r="S13" s="317"/>
      <c r="T13" s="317"/>
      <c r="U13" s="317"/>
      <c r="V13" s="317"/>
      <c r="W13" s="317"/>
      <c r="X13" s="317"/>
      <c r="Y13" s="317"/>
      <c r="Z13" s="317"/>
      <c r="AA13" s="317"/>
      <c r="AB13" s="317"/>
      <c r="AC13" s="317"/>
      <c r="AD13" s="317"/>
      <c r="AE13" s="317"/>
      <c r="AF13" s="317"/>
      <c r="AG13" s="317"/>
      <c r="AH13" s="317"/>
      <c r="AI13" s="316"/>
    </row>
    <row r="14" spans="1:35" ht="18" customHeight="1" thickBot="1" x14ac:dyDescent="0.25">
      <c r="B14" s="315"/>
      <c r="C14" s="314" t="s">
        <v>389</v>
      </c>
      <c r="D14" s="313" t="s">
        <v>388</v>
      </c>
      <c r="E14" s="312" t="s">
        <v>388</v>
      </c>
      <c r="F14" s="312" t="s">
        <v>388</v>
      </c>
      <c r="G14" s="312" t="s">
        <v>388</v>
      </c>
      <c r="H14" s="312" t="s">
        <v>388</v>
      </c>
      <c r="I14" s="312" t="s">
        <v>388</v>
      </c>
      <c r="J14" s="312" t="s">
        <v>388</v>
      </c>
      <c r="K14" s="312" t="s">
        <v>388</v>
      </c>
      <c r="L14" s="312" t="s">
        <v>388</v>
      </c>
      <c r="M14" s="312" t="s">
        <v>388</v>
      </c>
      <c r="N14" s="312" t="s">
        <v>388</v>
      </c>
      <c r="O14" s="312" t="s">
        <v>388</v>
      </c>
      <c r="P14" s="312" t="s">
        <v>388</v>
      </c>
      <c r="Q14" s="312" t="s">
        <v>388</v>
      </c>
      <c r="R14" s="312" t="s">
        <v>388</v>
      </c>
      <c r="S14" s="312" t="s">
        <v>388</v>
      </c>
      <c r="T14" s="312" t="s">
        <v>388</v>
      </c>
      <c r="U14" s="312" t="s">
        <v>388</v>
      </c>
      <c r="V14" s="312" t="s">
        <v>388</v>
      </c>
      <c r="W14" s="312" t="s">
        <v>388</v>
      </c>
      <c r="X14" s="312" t="s">
        <v>388</v>
      </c>
      <c r="Y14" s="312" t="s">
        <v>388</v>
      </c>
      <c r="Z14" s="312" t="s">
        <v>388</v>
      </c>
      <c r="AA14" s="312" t="s">
        <v>388</v>
      </c>
      <c r="AB14" s="312" t="s">
        <v>388</v>
      </c>
      <c r="AC14" s="312" t="s">
        <v>388</v>
      </c>
      <c r="AD14" s="312" t="s">
        <v>388</v>
      </c>
      <c r="AE14" s="312" t="s">
        <v>388</v>
      </c>
      <c r="AF14" s="312" t="s">
        <v>388</v>
      </c>
      <c r="AG14" s="312" t="s">
        <v>388</v>
      </c>
      <c r="AH14" s="312" t="s">
        <v>387</v>
      </c>
      <c r="AI14" s="311"/>
    </row>
    <row r="15" spans="1:35" ht="18" customHeight="1" x14ac:dyDescent="0.2">
      <c r="B15" s="329"/>
      <c r="C15" s="328" t="s">
        <v>392</v>
      </c>
      <c r="D15" s="327"/>
      <c r="E15" s="326"/>
      <c r="F15" s="326"/>
      <c r="G15" s="326"/>
      <c r="H15" s="326"/>
      <c r="I15" s="326"/>
      <c r="J15" s="326"/>
      <c r="K15" s="326"/>
      <c r="L15" s="326"/>
      <c r="M15" s="326"/>
      <c r="N15" s="326"/>
      <c r="O15" s="326"/>
      <c r="P15" s="326"/>
      <c r="Q15" s="326"/>
      <c r="R15" s="326"/>
      <c r="S15" s="326"/>
      <c r="T15" s="326"/>
      <c r="U15" s="326"/>
      <c r="V15" s="326"/>
      <c r="W15" s="326"/>
      <c r="X15" s="326"/>
      <c r="Y15" s="326"/>
      <c r="Z15" s="326"/>
      <c r="AA15" s="326"/>
      <c r="AB15" s="326"/>
      <c r="AC15" s="326"/>
      <c r="AD15" s="326"/>
      <c r="AE15" s="326"/>
      <c r="AF15" s="326"/>
      <c r="AG15" s="326"/>
      <c r="AH15" s="326"/>
      <c r="AI15" s="321"/>
    </row>
    <row r="16" spans="1:35" ht="18" customHeight="1" x14ac:dyDescent="0.2">
      <c r="B16" s="320"/>
      <c r="C16" s="319" t="s">
        <v>391</v>
      </c>
      <c r="D16" s="325"/>
      <c r="E16" s="317"/>
      <c r="F16" s="317"/>
      <c r="G16" s="317"/>
      <c r="H16" s="317"/>
      <c r="I16" s="317"/>
      <c r="J16" s="317"/>
      <c r="K16" s="317"/>
      <c r="L16" s="317"/>
      <c r="M16" s="317"/>
      <c r="N16" s="317"/>
      <c r="O16" s="317"/>
      <c r="P16" s="317"/>
      <c r="Q16" s="317"/>
      <c r="R16" s="317"/>
      <c r="S16" s="317"/>
      <c r="T16" s="317"/>
      <c r="U16" s="317"/>
      <c r="V16" s="317"/>
      <c r="W16" s="317"/>
      <c r="X16" s="317"/>
      <c r="Y16" s="317"/>
      <c r="Z16" s="317"/>
      <c r="AA16" s="317"/>
      <c r="AB16" s="317"/>
      <c r="AC16" s="317"/>
      <c r="AD16" s="317"/>
      <c r="AE16" s="317"/>
      <c r="AF16" s="317"/>
      <c r="AG16" s="317"/>
      <c r="AH16" s="317"/>
      <c r="AI16" s="316"/>
    </row>
    <row r="17" spans="1:35" ht="18" customHeight="1" x14ac:dyDescent="0.2">
      <c r="A17" s="310">
        <v>2</v>
      </c>
      <c r="B17" s="320"/>
      <c r="C17" s="324" t="s">
        <v>389</v>
      </c>
      <c r="D17" s="323" t="s">
        <v>388</v>
      </c>
      <c r="E17" s="322" t="s">
        <v>388</v>
      </c>
      <c r="F17" s="322" t="s">
        <v>388</v>
      </c>
      <c r="G17" s="322" t="s">
        <v>388</v>
      </c>
      <c r="H17" s="322" t="s">
        <v>388</v>
      </c>
      <c r="I17" s="322" t="s">
        <v>388</v>
      </c>
      <c r="J17" s="322" t="s">
        <v>388</v>
      </c>
      <c r="K17" s="322" t="s">
        <v>388</v>
      </c>
      <c r="L17" s="322" t="s">
        <v>388</v>
      </c>
      <c r="M17" s="322" t="s">
        <v>388</v>
      </c>
      <c r="N17" s="322" t="s">
        <v>388</v>
      </c>
      <c r="O17" s="322" t="s">
        <v>388</v>
      </c>
      <c r="P17" s="322" t="s">
        <v>388</v>
      </c>
      <c r="Q17" s="322" t="s">
        <v>388</v>
      </c>
      <c r="R17" s="322" t="s">
        <v>388</v>
      </c>
      <c r="S17" s="322" t="s">
        <v>388</v>
      </c>
      <c r="T17" s="322" t="s">
        <v>388</v>
      </c>
      <c r="U17" s="322" t="s">
        <v>388</v>
      </c>
      <c r="V17" s="322" t="s">
        <v>388</v>
      </c>
      <c r="W17" s="322" t="s">
        <v>388</v>
      </c>
      <c r="X17" s="322" t="s">
        <v>388</v>
      </c>
      <c r="Y17" s="322" t="s">
        <v>388</v>
      </c>
      <c r="Z17" s="322" t="s">
        <v>388</v>
      </c>
      <c r="AA17" s="322" t="s">
        <v>388</v>
      </c>
      <c r="AB17" s="322" t="s">
        <v>388</v>
      </c>
      <c r="AC17" s="322" t="s">
        <v>388</v>
      </c>
      <c r="AD17" s="322" t="s">
        <v>388</v>
      </c>
      <c r="AE17" s="322" t="s">
        <v>388</v>
      </c>
      <c r="AF17" s="322" t="s">
        <v>388</v>
      </c>
      <c r="AG17" s="322" t="s">
        <v>388</v>
      </c>
      <c r="AH17" s="322" t="s">
        <v>387</v>
      </c>
      <c r="AI17" s="321"/>
    </row>
    <row r="18" spans="1:35" ht="18" customHeight="1" x14ac:dyDescent="0.2">
      <c r="B18" s="320"/>
      <c r="C18" s="319" t="s">
        <v>390</v>
      </c>
      <c r="D18" s="318"/>
      <c r="E18" s="317"/>
      <c r="F18" s="317"/>
      <c r="G18" s="317"/>
      <c r="H18" s="317"/>
      <c r="I18" s="317"/>
      <c r="J18" s="317"/>
      <c r="K18" s="317"/>
      <c r="L18" s="317"/>
      <c r="M18" s="317"/>
      <c r="N18" s="317"/>
      <c r="O18" s="317"/>
      <c r="P18" s="317"/>
      <c r="Q18" s="317"/>
      <c r="R18" s="317"/>
      <c r="S18" s="317"/>
      <c r="T18" s="317"/>
      <c r="U18" s="317"/>
      <c r="V18" s="317"/>
      <c r="W18" s="317"/>
      <c r="X18" s="317"/>
      <c r="Y18" s="317"/>
      <c r="Z18" s="317"/>
      <c r="AA18" s="317"/>
      <c r="AB18" s="317"/>
      <c r="AC18" s="317"/>
      <c r="AD18" s="317"/>
      <c r="AE18" s="317"/>
      <c r="AF18" s="317"/>
      <c r="AG18" s="317"/>
      <c r="AH18" s="317"/>
      <c r="AI18" s="316"/>
    </row>
    <row r="19" spans="1:35" ht="18" customHeight="1" thickBot="1" x14ac:dyDescent="0.25">
      <c r="B19" s="315"/>
      <c r="C19" s="314" t="s">
        <v>389</v>
      </c>
      <c r="D19" s="313" t="s">
        <v>388</v>
      </c>
      <c r="E19" s="312" t="s">
        <v>388</v>
      </c>
      <c r="F19" s="312" t="s">
        <v>388</v>
      </c>
      <c r="G19" s="312" t="s">
        <v>388</v>
      </c>
      <c r="H19" s="312" t="s">
        <v>388</v>
      </c>
      <c r="I19" s="312" t="s">
        <v>388</v>
      </c>
      <c r="J19" s="312" t="s">
        <v>388</v>
      </c>
      <c r="K19" s="312" t="s">
        <v>388</v>
      </c>
      <c r="L19" s="312" t="s">
        <v>388</v>
      </c>
      <c r="M19" s="312" t="s">
        <v>388</v>
      </c>
      <c r="N19" s="312" t="s">
        <v>388</v>
      </c>
      <c r="O19" s="312" t="s">
        <v>388</v>
      </c>
      <c r="P19" s="312" t="s">
        <v>388</v>
      </c>
      <c r="Q19" s="312" t="s">
        <v>388</v>
      </c>
      <c r="R19" s="312" t="s">
        <v>388</v>
      </c>
      <c r="S19" s="312" t="s">
        <v>388</v>
      </c>
      <c r="T19" s="312" t="s">
        <v>388</v>
      </c>
      <c r="U19" s="312" t="s">
        <v>388</v>
      </c>
      <c r="V19" s="312" t="s">
        <v>388</v>
      </c>
      <c r="W19" s="312" t="s">
        <v>388</v>
      </c>
      <c r="X19" s="312" t="s">
        <v>388</v>
      </c>
      <c r="Y19" s="312" t="s">
        <v>388</v>
      </c>
      <c r="Z19" s="312" t="s">
        <v>388</v>
      </c>
      <c r="AA19" s="312" t="s">
        <v>388</v>
      </c>
      <c r="AB19" s="312" t="s">
        <v>388</v>
      </c>
      <c r="AC19" s="312" t="s">
        <v>388</v>
      </c>
      <c r="AD19" s="312" t="s">
        <v>388</v>
      </c>
      <c r="AE19" s="312" t="s">
        <v>388</v>
      </c>
      <c r="AF19" s="312" t="s">
        <v>388</v>
      </c>
      <c r="AG19" s="312" t="s">
        <v>388</v>
      </c>
      <c r="AH19" s="312" t="s">
        <v>387</v>
      </c>
      <c r="AI19" s="311"/>
    </row>
    <row r="20" spans="1:35" ht="18" customHeight="1" x14ac:dyDescent="0.2">
      <c r="B20" s="329"/>
      <c r="C20" s="328" t="s">
        <v>392</v>
      </c>
      <c r="D20" s="327"/>
      <c r="E20" s="326"/>
      <c r="F20" s="326"/>
      <c r="G20" s="326"/>
      <c r="H20" s="326"/>
      <c r="I20" s="326"/>
      <c r="J20" s="326"/>
      <c r="K20" s="326"/>
      <c r="L20" s="326"/>
      <c r="M20" s="326"/>
      <c r="N20" s="326"/>
      <c r="O20" s="326"/>
      <c r="P20" s="326"/>
      <c r="Q20" s="326"/>
      <c r="R20" s="326"/>
      <c r="S20" s="326"/>
      <c r="T20" s="326"/>
      <c r="U20" s="326"/>
      <c r="V20" s="326"/>
      <c r="W20" s="326"/>
      <c r="X20" s="326"/>
      <c r="Y20" s="326"/>
      <c r="Z20" s="326"/>
      <c r="AA20" s="326"/>
      <c r="AB20" s="326"/>
      <c r="AC20" s="326"/>
      <c r="AD20" s="326"/>
      <c r="AE20" s="326"/>
      <c r="AF20" s="326"/>
      <c r="AG20" s="326"/>
      <c r="AH20" s="326"/>
      <c r="AI20" s="321"/>
    </row>
    <row r="21" spans="1:35" ht="18" customHeight="1" x14ac:dyDescent="0.2">
      <c r="B21" s="320"/>
      <c r="C21" s="319" t="s">
        <v>391</v>
      </c>
      <c r="D21" s="325"/>
      <c r="E21" s="317"/>
      <c r="F21" s="317"/>
      <c r="G21" s="317"/>
      <c r="H21" s="317"/>
      <c r="I21" s="317"/>
      <c r="J21" s="317"/>
      <c r="K21" s="317"/>
      <c r="L21" s="317"/>
      <c r="M21" s="317"/>
      <c r="N21" s="317"/>
      <c r="O21" s="317"/>
      <c r="P21" s="317"/>
      <c r="Q21" s="317"/>
      <c r="R21" s="317"/>
      <c r="S21" s="317"/>
      <c r="T21" s="317"/>
      <c r="U21" s="317"/>
      <c r="V21" s="317"/>
      <c r="W21" s="317"/>
      <c r="X21" s="317"/>
      <c r="Y21" s="317"/>
      <c r="Z21" s="317"/>
      <c r="AA21" s="317"/>
      <c r="AB21" s="317"/>
      <c r="AC21" s="317"/>
      <c r="AD21" s="317"/>
      <c r="AE21" s="317"/>
      <c r="AF21" s="317"/>
      <c r="AG21" s="317"/>
      <c r="AH21" s="317"/>
      <c r="AI21" s="316"/>
    </row>
    <row r="22" spans="1:35" ht="18" customHeight="1" x14ac:dyDescent="0.2">
      <c r="A22" s="310">
        <v>3</v>
      </c>
      <c r="B22" s="320"/>
      <c r="C22" s="324" t="s">
        <v>389</v>
      </c>
      <c r="D22" s="323" t="s">
        <v>388</v>
      </c>
      <c r="E22" s="322" t="s">
        <v>388</v>
      </c>
      <c r="F22" s="322" t="s">
        <v>388</v>
      </c>
      <c r="G22" s="322" t="s">
        <v>388</v>
      </c>
      <c r="H22" s="322" t="s">
        <v>388</v>
      </c>
      <c r="I22" s="322" t="s">
        <v>388</v>
      </c>
      <c r="J22" s="322" t="s">
        <v>388</v>
      </c>
      <c r="K22" s="322" t="s">
        <v>388</v>
      </c>
      <c r="L22" s="322" t="s">
        <v>388</v>
      </c>
      <c r="M22" s="322" t="s">
        <v>388</v>
      </c>
      <c r="N22" s="322" t="s">
        <v>388</v>
      </c>
      <c r="O22" s="322" t="s">
        <v>388</v>
      </c>
      <c r="P22" s="322" t="s">
        <v>388</v>
      </c>
      <c r="Q22" s="322" t="s">
        <v>388</v>
      </c>
      <c r="R22" s="322" t="s">
        <v>388</v>
      </c>
      <c r="S22" s="322" t="s">
        <v>388</v>
      </c>
      <c r="T22" s="322" t="s">
        <v>388</v>
      </c>
      <c r="U22" s="322" t="s">
        <v>388</v>
      </c>
      <c r="V22" s="322" t="s">
        <v>388</v>
      </c>
      <c r="W22" s="322" t="s">
        <v>388</v>
      </c>
      <c r="X22" s="322" t="s">
        <v>388</v>
      </c>
      <c r="Y22" s="322" t="s">
        <v>388</v>
      </c>
      <c r="Z22" s="322" t="s">
        <v>388</v>
      </c>
      <c r="AA22" s="322" t="s">
        <v>388</v>
      </c>
      <c r="AB22" s="322" t="s">
        <v>388</v>
      </c>
      <c r="AC22" s="322" t="s">
        <v>388</v>
      </c>
      <c r="AD22" s="322" t="s">
        <v>388</v>
      </c>
      <c r="AE22" s="322" t="s">
        <v>388</v>
      </c>
      <c r="AF22" s="322" t="s">
        <v>388</v>
      </c>
      <c r="AG22" s="322" t="s">
        <v>388</v>
      </c>
      <c r="AH22" s="322" t="s">
        <v>387</v>
      </c>
      <c r="AI22" s="321"/>
    </row>
    <row r="23" spans="1:35" ht="18" customHeight="1" x14ac:dyDescent="0.2">
      <c r="B23" s="320"/>
      <c r="C23" s="319" t="s">
        <v>390</v>
      </c>
      <c r="D23" s="318"/>
      <c r="E23" s="317"/>
      <c r="F23" s="317"/>
      <c r="G23" s="317"/>
      <c r="H23" s="317"/>
      <c r="I23" s="317"/>
      <c r="J23" s="317"/>
      <c r="K23" s="317"/>
      <c r="L23" s="317"/>
      <c r="M23" s="317"/>
      <c r="N23" s="317"/>
      <c r="O23" s="317"/>
      <c r="P23" s="317"/>
      <c r="Q23" s="317"/>
      <c r="R23" s="317"/>
      <c r="S23" s="317"/>
      <c r="T23" s="317"/>
      <c r="U23" s="317"/>
      <c r="V23" s="317"/>
      <c r="W23" s="317"/>
      <c r="X23" s="317"/>
      <c r="Y23" s="317"/>
      <c r="Z23" s="317"/>
      <c r="AA23" s="317"/>
      <c r="AB23" s="317"/>
      <c r="AC23" s="317"/>
      <c r="AD23" s="317"/>
      <c r="AE23" s="317"/>
      <c r="AF23" s="317"/>
      <c r="AG23" s="317"/>
      <c r="AH23" s="317"/>
      <c r="AI23" s="316"/>
    </row>
    <row r="24" spans="1:35" ht="18" customHeight="1" thickBot="1" x14ac:dyDescent="0.25">
      <c r="B24" s="315"/>
      <c r="C24" s="314" t="s">
        <v>389</v>
      </c>
      <c r="D24" s="313" t="s">
        <v>388</v>
      </c>
      <c r="E24" s="312" t="s">
        <v>388</v>
      </c>
      <c r="F24" s="312" t="s">
        <v>388</v>
      </c>
      <c r="G24" s="312" t="s">
        <v>388</v>
      </c>
      <c r="H24" s="312" t="s">
        <v>388</v>
      </c>
      <c r="I24" s="312" t="s">
        <v>388</v>
      </c>
      <c r="J24" s="312" t="s">
        <v>388</v>
      </c>
      <c r="K24" s="312" t="s">
        <v>388</v>
      </c>
      <c r="L24" s="312" t="s">
        <v>388</v>
      </c>
      <c r="M24" s="312" t="s">
        <v>388</v>
      </c>
      <c r="N24" s="312" t="s">
        <v>388</v>
      </c>
      <c r="O24" s="312" t="s">
        <v>388</v>
      </c>
      <c r="P24" s="312" t="s">
        <v>388</v>
      </c>
      <c r="Q24" s="312" t="s">
        <v>388</v>
      </c>
      <c r="R24" s="312" t="s">
        <v>388</v>
      </c>
      <c r="S24" s="312" t="s">
        <v>388</v>
      </c>
      <c r="T24" s="312" t="s">
        <v>388</v>
      </c>
      <c r="U24" s="312" t="s">
        <v>388</v>
      </c>
      <c r="V24" s="312" t="s">
        <v>388</v>
      </c>
      <c r="W24" s="312" t="s">
        <v>388</v>
      </c>
      <c r="X24" s="312" t="s">
        <v>388</v>
      </c>
      <c r="Y24" s="312" t="s">
        <v>388</v>
      </c>
      <c r="Z24" s="312" t="s">
        <v>388</v>
      </c>
      <c r="AA24" s="312" t="s">
        <v>388</v>
      </c>
      <c r="AB24" s="312" t="s">
        <v>388</v>
      </c>
      <c r="AC24" s="312" t="s">
        <v>388</v>
      </c>
      <c r="AD24" s="312" t="s">
        <v>388</v>
      </c>
      <c r="AE24" s="312" t="s">
        <v>388</v>
      </c>
      <c r="AF24" s="312" t="s">
        <v>388</v>
      </c>
      <c r="AG24" s="312" t="s">
        <v>388</v>
      </c>
      <c r="AH24" s="312" t="s">
        <v>387</v>
      </c>
      <c r="AI24" s="311"/>
    </row>
    <row r="25" spans="1:35" ht="18" customHeight="1" x14ac:dyDescent="0.2">
      <c r="B25" s="329"/>
      <c r="C25" s="328" t="s">
        <v>392</v>
      </c>
      <c r="D25" s="327"/>
      <c r="E25" s="326"/>
      <c r="F25" s="326"/>
      <c r="G25" s="326"/>
      <c r="H25" s="326"/>
      <c r="I25" s="326"/>
      <c r="J25" s="326"/>
      <c r="K25" s="326"/>
      <c r="L25" s="326"/>
      <c r="M25" s="326"/>
      <c r="N25" s="326"/>
      <c r="O25" s="326"/>
      <c r="P25" s="326"/>
      <c r="Q25" s="326"/>
      <c r="R25" s="326"/>
      <c r="S25" s="326"/>
      <c r="T25" s="326"/>
      <c r="U25" s="326"/>
      <c r="V25" s="326"/>
      <c r="W25" s="326"/>
      <c r="X25" s="326"/>
      <c r="Y25" s="326"/>
      <c r="Z25" s="326"/>
      <c r="AA25" s="326"/>
      <c r="AB25" s="326"/>
      <c r="AC25" s="326"/>
      <c r="AD25" s="326"/>
      <c r="AE25" s="326"/>
      <c r="AF25" s="326"/>
      <c r="AG25" s="326"/>
      <c r="AH25" s="326"/>
      <c r="AI25" s="321"/>
    </row>
    <row r="26" spans="1:35" ht="18" customHeight="1" x14ac:dyDescent="0.2">
      <c r="B26" s="320"/>
      <c r="C26" s="319" t="s">
        <v>391</v>
      </c>
      <c r="D26" s="325"/>
      <c r="E26" s="317"/>
      <c r="F26" s="317"/>
      <c r="G26" s="317"/>
      <c r="H26" s="317"/>
      <c r="I26" s="317"/>
      <c r="J26" s="317"/>
      <c r="K26" s="317"/>
      <c r="L26" s="317"/>
      <c r="M26" s="317"/>
      <c r="N26" s="317"/>
      <c r="O26" s="317"/>
      <c r="P26" s="317"/>
      <c r="Q26" s="317"/>
      <c r="R26" s="317"/>
      <c r="S26" s="317"/>
      <c r="T26" s="317"/>
      <c r="U26" s="317"/>
      <c r="V26" s="317"/>
      <c r="W26" s="317"/>
      <c r="X26" s="317"/>
      <c r="Y26" s="317"/>
      <c r="Z26" s="317"/>
      <c r="AA26" s="317"/>
      <c r="AB26" s="317"/>
      <c r="AC26" s="317"/>
      <c r="AD26" s="317"/>
      <c r="AE26" s="317"/>
      <c r="AF26" s="317"/>
      <c r="AG26" s="317"/>
      <c r="AH26" s="317"/>
      <c r="AI26" s="316"/>
    </row>
    <row r="27" spans="1:35" ht="18" customHeight="1" x14ac:dyDescent="0.2">
      <c r="A27" s="310">
        <v>4</v>
      </c>
      <c r="B27" s="320"/>
      <c r="C27" s="324" t="s">
        <v>389</v>
      </c>
      <c r="D27" s="323" t="s">
        <v>388</v>
      </c>
      <c r="E27" s="322" t="s">
        <v>388</v>
      </c>
      <c r="F27" s="322" t="s">
        <v>388</v>
      </c>
      <c r="G27" s="322" t="s">
        <v>388</v>
      </c>
      <c r="H27" s="322" t="s">
        <v>388</v>
      </c>
      <c r="I27" s="322" t="s">
        <v>388</v>
      </c>
      <c r="J27" s="322" t="s">
        <v>388</v>
      </c>
      <c r="K27" s="322" t="s">
        <v>388</v>
      </c>
      <c r="L27" s="322" t="s">
        <v>388</v>
      </c>
      <c r="M27" s="322" t="s">
        <v>388</v>
      </c>
      <c r="N27" s="322" t="s">
        <v>388</v>
      </c>
      <c r="O27" s="322" t="s">
        <v>388</v>
      </c>
      <c r="P27" s="322" t="s">
        <v>388</v>
      </c>
      <c r="Q27" s="322" t="s">
        <v>388</v>
      </c>
      <c r="R27" s="322" t="s">
        <v>388</v>
      </c>
      <c r="S27" s="322" t="s">
        <v>388</v>
      </c>
      <c r="T27" s="322" t="s">
        <v>388</v>
      </c>
      <c r="U27" s="322" t="s">
        <v>388</v>
      </c>
      <c r="V27" s="322" t="s">
        <v>388</v>
      </c>
      <c r="W27" s="322" t="s">
        <v>388</v>
      </c>
      <c r="X27" s="322" t="s">
        <v>388</v>
      </c>
      <c r="Y27" s="322" t="s">
        <v>388</v>
      </c>
      <c r="Z27" s="322" t="s">
        <v>388</v>
      </c>
      <c r="AA27" s="322" t="s">
        <v>388</v>
      </c>
      <c r="AB27" s="322" t="s">
        <v>388</v>
      </c>
      <c r="AC27" s="322" t="s">
        <v>388</v>
      </c>
      <c r="AD27" s="322" t="s">
        <v>388</v>
      </c>
      <c r="AE27" s="322" t="s">
        <v>388</v>
      </c>
      <c r="AF27" s="322" t="s">
        <v>388</v>
      </c>
      <c r="AG27" s="322" t="s">
        <v>388</v>
      </c>
      <c r="AH27" s="322" t="s">
        <v>387</v>
      </c>
      <c r="AI27" s="321"/>
    </row>
    <row r="28" spans="1:35" ht="18" customHeight="1" x14ac:dyDescent="0.2">
      <c r="B28" s="320"/>
      <c r="C28" s="319" t="s">
        <v>390</v>
      </c>
      <c r="D28" s="318"/>
      <c r="E28" s="317"/>
      <c r="F28" s="317"/>
      <c r="G28" s="317"/>
      <c r="H28" s="317"/>
      <c r="I28" s="317"/>
      <c r="J28" s="317"/>
      <c r="K28" s="317"/>
      <c r="L28" s="317"/>
      <c r="M28" s="317"/>
      <c r="N28" s="317"/>
      <c r="O28" s="317"/>
      <c r="P28" s="317"/>
      <c r="Q28" s="317"/>
      <c r="R28" s="317"/>
      <c r="S28" s="317"/>
      <c r="T28" s="317"/>
      <c r="U28" s="317"/>
      <c r="V28" s="317"/>
      <c r="W28" s="317"/>
      <c r="X28" s="317"/>
      <c r="Y28" s="317"/>
      <c r="Z28" s="317"/>
      <c r="AA28" s="317"/>
      <c r="AB28" s="317"/>
      <c r="AC28" s="317"/>
      <c r="AD28" s="317"/>
      <c r="AE28" s="317"/>
      <c r="AF28" s="317"/>
      <c r="AG28" s="317"/>
      <c r="AH28" s="317"/>
      <c r="AI28" s="316"/>
    </row>
    <row r="29" spans="1:35" ht="18" customHeight="1" thickBot="1" x14ac:dyDescent="0.25">
      <c r="B29" s="315"/>
      <c r="C29" s="314" t="s">
        <v>389</v>
      </c>
      <c r="D29" s="313" t="s">
        <v>388</v>
      </c>
      <c r="E29" s="312" t="s">
        <v>388</v>
      </c>
      <c r="F29" s="312" t="s">
        <v>388</v>
      </c>
      <c r="G29" s="312" t="s">
        <v>388</v>
      </c>
      <c r="H29" s="312" t="s">
        <v>388</v>
      </c>
      <c r="I29" s="312" t="s">
        <v>388</v>
      </c>
      <c r="J29" s="312" t="s">
        <v>388</v>
      </c>
      <c r="K29" s="312" t="s">
        <v>388</v>
      </c>
      <c r="L29" s="312" t="s">
        <v>388</v>
      </c>
      <c r="M29" s="312" t="s">
        <v>388</v>
      </c>
      <c r="N29" s="312" t="s">
        <v>388</v>
      </c>
      <c r="O29" s="312" t="s">
        <v>388</v>
      </c>
      <c r="P29" s="312" t="s">
        <v>388</v>
      </c>
      <c r="Q29" s="312" t="s">
        <v>388</v>
      </c>
      <c r="R29" s="312" t="s">
        <v>388</v>
      </c>
      <c r="S29" s="312" t="s">
        <v>388</v>
      </c>
      <c r="T29" s="312" t="s">
        <v>388</v>
      </c>
      <c r="U29" s="312" t="s">
        <v>388</v>
      </c>
      <c r="V29" s="312" t="s">
        <v>388</v>
      </c>
      <c r="W29" s="312" t="s">
        <v>388</v>
      </c>
      <c r="X29" s="312" t="s">
        <v>388</v>
      </c>
      <c r="Y29" s="312" t="s">
        <v>388</v>
      </c>
      <c r="Z29" s="312" t="s">
        <v>388</v>
      </c>
      <c r="AA29" s="312" t="s">
        <v>388</v>
      </c>
      <c r="AB29" s="312" t="s">
        <v>388</v>
      </c>
      <c r="AC29" s="312" t="s">
        <v>388</v>
      </c>
      <c r="AD29" s="312" t="s">
        <v>388</v>
      </c>
      <c r="AE29" s="312" t="s">
        <v>388</v>
      </c>
      <c r="AF29" s="312" t="s">
        <v>388</v>
      </c>
      <c r="AG29" s="312" t="s">
        <v>388</v>
      </c>
      <c r="AH29" s="312" t="s">
        <v>387</v>
      </c>
      <c r="AI29" s="311"/>
    </row>
    <row r="30" spans="1:35" ht="18" customHeight="1" x14ac:dyDescent="0.2">
      <c r="B30" s="329"/>
      <c r="C30" s="328" t="s">
        <v>392</v>
      </c>
      <c r="D30" s="327"/>
      <c r="E30" s="326"/>
      <c r="F30" s="326"/>
      <c r="G30" s="326"/>
      <c r="H30" s="326"/>
      <c r="I30" s="326"/>
      <c r="J30" s="326"/>
      <c r="K30" s="326"/>
      <c r="L30" s="326"/>
      <c r="M30" s="326"/>
      <c r="N30" s="326"/>
      <c r="O30" s="326"/>
      <c r="P30" s="326"/>
      <c r="Q30" s="326"/>
      <c r="R30" s="326"/>
      <c r="S30" s="326"/>
      <c r="T30" s="326"/>
      <c r="U30" s="326"/>
      <c r="V30" s="326"/>
      <c r="W30" s="326"/>
      <c r="X30" s="326"/>
      <c r="Y30" s="326"/>
      <c r="Z30" s="326"/>
      <c r="AA30" s="326"/>
      <c r="AB30" s="326"/>
      <c r="AC30" s="326"/>
      <c r="AD30" s="326"/>
      <c r="AE30" s="326"/>
      <c r="AF30" s="326"/>
      <c r="AG30" s="326"/>
      <c r="AH30" s="326"/>
      <c r="AI30" s="321"/>
    </row>
    <row r="31" spans="1:35" ht="18" customHeight="1" x14ac:dyDescent="0.2">
      <c r="B31" s="320"/>
      <c r="C31" s="319" t="s">
        <v>391</v>
      </c>
      <c r="D31" s="325"/>
      <c r="E31" s="317"/>
      <c r="F31" s="317"/>
      <c r="G31" s="317"/>
      <c r="H31" s="317"/>
      <c r="I31" s="317"/>
      <c r="J31" s="317"/>
      <c r="K31" s="317"/>
      <c r="L31" s="317"/>
      <c r="M31" s="317"/>
      <c r="N31" s="317"/>
      <c r="O31" s="317"/>
      <c r="P31" s="317"/>
      <c r="Q31" s="317"/>
      <c r="R31" s="317"/>
      <c r="S31" s="317"/>
      <c r="T31" s="317"/>
      <c r="U31" s="317"/>
      <c r="V31" s="317"/>
      <c r="W31" s="317"/>
      <c r="X31" s="317"/>
      <c r="Y31" s="317"/>
      <c r="Z31" s="317"/>
      <c r="AA31" s="317"/>
      <c r="AB31" s="317"/>
      <c r="AC31" s="317"/>
      <c r="AD31" s="317"/>
      <c r="AE31" s="317"/>
      <c r="AF31" s="317"/>
      <c r="AG31" s="317"/>
      <c r="AH31" s="317"/>
      <c r="AI31" s="316"/>
    </row>
    <row r="32" spans="1:35" ht="18" customHeight="1" x14ac:dyDescent="0.2">
      <c r="A32" s="310">
        <v>5</v>
      </c>
      <c r="B32" s="320"/>
      <c r="C32" s="324" t="s">
        <v>389</v>
      </c>
      <c r="D32" s="323" t="s">
        <v>388</v>
      </c>
      <c r="E32" s="322" t="s">
        <v>388</v>
      </c>
      <c r="F32" s="322" t="s">
        <v>388</v>
      </c>
      <c r="G32" s="322" t="s">
        <v>388</v>
      </c>
      <c r="H32" s="322" t="s">
        <v>388</v>
      </c>
      <c r="I32" s="322" t="s">
        <v>388</v>
      </c>
      <c r="J32" s="322" t="s">
        <v>388</v>
      </c>
      <c r="K32" s="322" t="s">
        <v>388</v>
      </c>
      <c r="L32" s="322" t="s">
        <v>388</v>
      </c>
      <c r="M32" s="322" t="s">
        <v>388</v>
      </c>
      <c r="N32" s="322" t="s">
        <v>388</v>
      </c>
      <c r="O32" s="322" t="s">
        <v>388</v>
      </c>
      <c r="P32" s="322" t="s">
        <v>388</v>
      </c>
      <c r="Q32" s="322" t="s">
        <v>388</v>
      </c>
      <c r="R32" s="322" t="s">
        <v>388</v>
      </c>
      <c r="S32" s="322" t="s">
        <v>388</v>
      </c>
      <c r="T32" s="322" t="s">
        <v>388</v>
      </c>
      <c r="U32" s="322" t="s">
        <v>388</v>
      </c>
      <c r="V32" s="322" t="s">
        <v>388</v>
      </c>
      <c r="W32" s="322" t="s">
        <v>388</v>
      </c>
      <c r="X32" s="322" t="s">
        <v>388</v>
      </c>
      <c r="Y32" s="322" t="s">
        <v>388</v>
      </c>
      <c r="Z32" s="322" t="s">
        <v>388</v>
      </c>
      <c r="AA32" s="322" t="s">
        <v>388</v>
      </c>
      <c r="AB32" s="322" t="s">
        <v>388</v>
      </c>
      <c r="AC32" s="322" t="s">
        <v>388</v>
      </c>
      <c r="AD32" s="322" t="s">
        <v>388</v>
      </c>
      <c r="AE32" s="322" t="s">
        <v>388</v>
      </c>
      <c r="AF32" s="322" t="s">
        <v>388</v>
      </c>
      <c r="AG32" s="322" t="s">
        <v>388</v>
      </c>
      <c r="AH32" s="322" t="s">
        <v>387</v>
      </c>
      <c r="AI32" s="321"/>
    </row>
    <row r="33" spans="1:35" ht="18" customHeight="1" x14ac:dyDescent="0.2">
      <c r="B33" s="320"/>
      <c r="C33" s="319" t="s">
        <v>390</v>
      </c>
      <c r="D33" s="318"/>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17"/>
      <c r="AC33" s="317"/>
      <c r="AD33" s="317"/>
      <c r="AE33" s="317"/>
      <c r="AF33" s="317"/>
      <c r="AG33" s="317"/>
      <c r="AH33" s="317"/>
      <c r="AI33" s="316"/>
    </row>
    <row r="34" spans="1:35" ht="18" customHeight="1" thickBot="1" x14ac:dyDescent="0.25">
      <c r="B34" s="315"/>
      <c r="C34" s="314" t="s">
        <v>389</v>
      </c>
      <c r="D34" s="313" t="s">
        <v>388</v>
      </c>
      <c r="E34" s="312" t="s">
        <v>388</v>
      </c>
      <c r="F34" s="312" t="s">
        <v>388</v>
      </c>
      <c r="G34" s="312" t="s">
        <v>388</v>
      </c>
      <c r="H34" s="312" t="s">
        <v>388</v>
      </c>
      <c r="I34" s="312" t="s">
        <v>388</v>
      </c>
      <c r="J34" s="312" t="s">
        <v>388</v>
      </c>
      <c r="K34" s="312" t="s">
        <v>388</v>
      </c>
      <c r="L34" s="312" t="s">
        <v>388</v>
      </c>
      <c r="M34" s="312" t="s">
        <v>388</v>
      </c>
      <c r="N34" s="312" t="s">
        <v>388</v>
      </c>
      <c r="O34" s="312" t="s">
        <v>388</v>
      </c>
      <c r="P34" s="312" t="s">
        <v>388</v>
      </c>
      <c r="Q34" s="312" t="s">
        <v>388</v>
      </c>
      <c r="R34" s="312" t="s">
        <v>388</v>
      </c>
      <c r="S34" s="312" t="s">
        <v>388</v>
      </c>
      <c r="T34" s="312" t="s">
        <v>388</v>
      </c>
      <c r="U34" s="312" t="s">
        <v>388</v>
      </c>
      <c r="V34" s="312" t="s">
        <v>388</v>
      </c>
      <c r="W34" s="312" t="s">
        <v>388</v>
      </c>
      <c r="X34" s="312" t="s">
        <v>388</v>
      </c>
      <c r="Y34" s="312" t="s">
        <v>388</v>
      </c>
      <c r="Z34" s="312" t="s">
        <v>388</v>
      </c>
      <c r="AA34" s="312" t="s">
        <v>388</v>
      </c>
      <c r="AB34" s="312" t="s">
        <v>388</v>
      </c>
      <c r="AC34" s="312" t="s">
        <v>388</v>
      </c>
      <c r="AD34" s="312" t="s">
        <v>388</v>
      </c>
      <c r="AE34" s="312" t="s">
        <v>388</v>
      </c>
      <c r="AF34" s="312" t="s">
        <v>388</v>
      </c>
      <c r="AG34" s="312" t="s">
        <v>388</v>
      </c>
      <c r="AH34" s="312" t="s">
        <v>387</v>
      </c>
      <c r="AI34" s="311"/>
    </row>
    <row r="35" spans="1:35" ht="18" customHeight="1" thickBot="1" x14ac:dyDescent="0.25">
      <c r="B35" s="343" t="s">
        <v>421</v>
      </c>
    </row>
    <row r="36" spans="1:35" ht="23.4" x14ac:dyDescent="0.2">
      <c r="C36" s="342" t="s">
        <v>392</v>
      </c>
      <c r="D36" s="435" t="s">
        <v>420</v>
      </c>
      <c r="E36" s="435"/>
      <c r="F36" s="435" t="s">
        <v>419</v>
      </c>
      <c r="G36" s="435"/>
      <c r="H36" s="435" t="s">
        <v>418</v>
      </c>
      <c r="I36" s="435"/>
      <c r="J36" s="435" t="s">
        <v>417</v>
      </c>
      <c r="K36" s="435"/>
      <c r="L36" s="435" t="s">
        <v>416</v>
      </c>
      <c r="M36" s="436"/>
      <c r="N36" s="341"/>
      <c r="O36" s="341"/>
      <c r="P36" s="341"/>
      <c r="Q36" s="341"/>
      <c r="R36" s="341"/>
      <c r="S36" s="341" t="s">
        <v>415</v>
      </c>
      <c r="U36" s="341"/>
      <c r="V36" s="341"/>
      <c r="W36" s="341"/>
      <c r="X36" s="341"/>
    </row>
    <row r="37" spans="1:35" ht="18" customHeight="1" x14ac:dyDescent="0.2">
      <c r="C37" s="432" t="s">
        <v>391</v>
      </c>
      <c r="D37" s="433" t="s">
        <v>414</v>
      </c>
      <c r="E37" s="433"/>
      <c r="F37" s="433"/>
      <c r="G37" s="433"/>
      <c r="H37" s="433"/>
      <c r="I37" s="433"/>
      <c r="J37" s="433"/>
      <c r="K37" s="433"/>
      <c r="L37" s="433"/>
      <c r="M37" s="434"/>
      <c r="N37" s="341"/>
      <c r="O37" s="341"/>
      <c r="P37" s="341"/>
      <c r="Q37" s="341"/>
      <c r="R37" s="341"/>
      <c r="S37" s="341"/>
      <c r="U37" s="341"/>
      <c r="V37" s="341"/>
      <c r="W37" s="341"/>
      <c r="X37" s="341"/>
    </row>
    <row r="38" spans="1:35" ht="18" customHeight="1" x14ac:dyDescent="0.2">
      <c r="C38" s="432"/>
      <c r="D38" s="433">
        <v>9</v>
      </c>
      <c r="E38" s="433"/>
      <c r="F38" s="433"/>
      <c r="G38" s="433"/>
      <c r="H38" s="433"/>
      <c r="I38" s="433"/>
      <c r="J38" s="433"/>
      <c r="K38" s="433"/>
      <c r="L38" s="433"/>
      <c r="M38" s="434"/>
      <c r="N38" s="341"/>
      <c r="O38" s="341"/>
      <c r="P38" s="341"/>
      <c r="Q38" s="341"/>
      <c r="R38" s="341"/>
      <c r="S38" s="341"/>
      <c r="T38" s="341"/>
      <c r="U38" s="341"/>
      <c r="V38" s="341"/>
      <c r="W38" s="341"/>
      <c r="X38" s="341"/>
    </row>
    <row r="39" spans="1:35" ht="18" customHeight="1" x14ac:dyDescent="0.2">
      <c r="C39" s="432" t="s">
        <v>413</v>
      </c>
      <c r="D39" s="433" t="s">
        <v>412</v>
      </c>
      <c r="E39" s="433"/>
      <c r="F39" s="433"/>
      <c r="G39" s="433"/>
      <c r="H39" s="433"/>
      <c r="I39" s="433"/>
      <c r="J39" s="433"/>
      <c r="K39" s="433"/>
      <c r="L39" s="433"/>
      <c r="M39" s="434"/>
      <c r="N39" s="341"/>
      <c r="O39" s="341"/>
      <c r="P39" s="341"/>
      <c r="Q39" s="341"/>
      <c r="R39" s="341"/>
      <c r="S39" s="341"/>
      <c r="U39" s="341"/>
      <c r="V39" s="341"/>
      <c r="W39" s="341"/>
      <c r="X39" s="341"/>
    </row>
    <row r="40" spans="1:35" ht="18" customHeight="1" x14ac:dyDescent="0.2">
      <c r="C40" s="432"/>
      <c r="D40" s="433">
        <v>1</v>
      </c>
      <c r="E40" s="433"/>
      <c r="F40" s="433"/>
      <c r="G40" s="433"/>
      <c r="H40" s="433"/>
      <c r="I40" s="433"/>
      <c r="J40" s="433"/>
      <c r="K40" s="433"/>
      <c r="L40" s="433"/>
      <c r="M40" s="434"/>
      <c r="N40" s="341"/>
      <c r="O40" s="341"/>
      <c r="P40" s="341"/>
      <c r="Q40" s="341"/>
      <c r="R40" s="341"/>
      <c r="S40" s="341"/>
      <c r="T40" s="341"/>
      <c r="U40" s="341"/>
      <c r="V40" s="341"/>
      <c r="W40" s="341"/>
      <c r="X40" s="341"/>
    </row>
    <row r="41" spans="1:35" ht="18" customHeight="1" thickBot="1" x14ac:dyDescent="0.25">
      <c r="C41" s="340" t="s">
        <v>411</v>
      </c>
      <c r="D41" s="430">
        <v>8</v>
      </c>
      <c r="E41" s="430"/>
      <c r="F41" s="430"/>
      <c r="G41" s="430"/>
      <c r="H41" s="430"/>
      <c r="I41" s="430"/>
      <c r="J41" s="430"/>
      <c r="K41" s="430"/>
      <c r="L41" s="430"/>
      <c r="M41" s="431"/>
    </row>
    <row r="42" spans="1:35" ht="18" customHeight="1" x14ac:dyDescent="0.2">
      <c r="B42" s="339"/>
      <c r="C42" s="338" t="s">
        <v>410</v>
      </c>
      <c r="D42" s="337">
        <v>1</v>
      </c>
      <c r="E42" s="336">
        <v>2</v>
      </c>
      <c r="F42" s="336">
        <v>3</v>
      </c>
      <c r="G42" s="336">
        <v>4</v>
      </c>
      <c r="H42" s="336">
        <v>5</v>
      </c>
      <c r="I42" s="336">
        <v>6</v>
      </c>
      <c r="J42" s="336">
        <v>7</v>
      </c>
      <c r="K42" s="336">
        <v>8</v>
      </c>
      <c r="L42" s="336">
        <v>9</v>
      </c>
      <c r="M42" s="336">
        <v>10</v>
      </c>
      <c r="N42" s="336">
        <v>11</v>
      </c>
      <c r="O42" s="336">
        <v>12</v>
      </c>
      <c r="P42" s="336">
        <v>13</v>
      </c>
      <c r="Q42" s="336">
        <v>14</v>
      </c>
      <c r="R42" s="336">
        <v>15</v>
      </c>
      <c r="S42" s="336">
        <v>16</v>
      </c>
      <c r="T42" s="336">
        <v>17</v>
      </c>
      <c r="U42" s="336">
        <v>18</v>
      </c>
      <c r="V42" s="336">
        <v>19</v>
      </c>
      <c r="W42" s="336">
        <v>20</v>
      </c>
      <c r="X42" s="336">
        <v>21</v>
      </c>
      <c r="Y42" s="336">
        <v>22</v>
      </c>
      <c r="Z42" s="336">
        <v>23</v>
      </c>
      <c r="AA42" s="336">
        <v>24</v>
      </c>
      <c r="AB42" s="336">
        <v>25</v>
      </c>
      <c r="AC42" s="336">
        <v>26</v>
      </c>
      <c r="AD42" s="336">
        <v>27</v>
      </c>
      <c r="AE42" s="336">
        <v>28</v>
      </c>
      <c r="AF42" s="336">
        <v>29</v>
      </c>
      <c r="AG42" s="336">
        <v>30</v>
      </c>
      <c r="AH42" s="336">
        <v>31</v>
      </c>
      <c r="AI42" s="335"/>
    </row>
    <row r="43" spans="1:35" ht="18" customHeight="1" thickBot="1" x14ac:dyDescent="0.25">
      <c r="B43" s="334" t="s">
        <v>409</v>
      </c>
      <c r="C43" s="333" t="s">
        <v>408</v>
      </c>
      <c r="D43" s="332" t="s">
        <v>407</v>
      </c>
      <c r="E43" s="331" t="s">
        <v>406</v>
      </c>
      <c r="F43" s="331" t="s">
        <v>398</v>
      </c>
      <c r="G43" s="331" t="s">
        <v>404</v>
      </c>
      <c r="H43" s="331" t="s">
        <v>403</v>
      </c>
      <c r="I43" s="331" t="s">
        <v>402</v>
      </c>
      <c r="J43" s="331" t="s">
        <v>401</v>
      </c>
      <c r="K43" s="331" t="s">
        <v>400</v>
      </c>
      <c r="L43" s="331" t="s">
        <v>399</v>
      </c>
      <c r="M43" s="331" t="s">
        <v>405</v>
      </c>
      <c r="N43" s="331" t="s">
        <v>404</v>
      </c>
      <c r="O43" s="331" t="s">
        <v>403</v>
      </c>
      <c r="P43" s="331" t="s">
        <v>402</v>
      </c>
      <c r="Q43" s="331" t="s">
        <v>401</v>
      </c>
      <c r="R43" s="331" t="s">
        <v>400</v>
      </c>
      <c r="S43" s="331" t="s">
        <v>399</v>
      </c>
      <c r="T43" s="331" t="s">
        <v>405</v>
      </c>
      <c r="U43" s="331" t="s">
        <v>404</v>
      </c>
      <c r="V43" s="331" t="s">
        <v>403</v>
      </c>
      <c r="W43" s="331" t="s">
        <v>402</v>
      </c>
      <c r="X43" s="331" t="s">
        <v>401</v>
      </c>
      <c r="Y43" s="331" t="s">
        <v>400</v>
      </c>
      <c r="Z43" s="331" t="s">
        <v>399</v>
      </c>
      <c r="AA43" s="331" t="s">
        <v>405</v>
      </c>
      <c r="AB43" s="331" t="s">
        <v>404</v>
      </c>
      <c r="AC43" s="331" t="s">
        <v>403</v>
      </c>
      <c r="AD43" s="331" t="s">
        <v>402</v>
      </c>
      <c r="AE43" s="331" t="s">
        <v>401</v>
      </c>
      <c r="AF43" s="331" t="s">
        <v>400</v>
      </c>
      <c r="AG43" s="331" t="s">
        <v>399</v>
      </c>
      <c r="AH43" s="331" t="s">
        <v>398</v>
      </c>
      <c r="AI43" s="330" t="s">
        <v>397</v>
      </c>
    </row>
    <row r="44" spans="1:35" ht="18" customHeight="1" x14ac:dyDescent="0.2">
      <c r="B44" s="329"/>
      <c r="C44" s="328" t="s">
        <v>392</v>
      </c>
      <c r="D44" s="327" t="s">
        <v>395</v>
      </c>
      <c r="E44" s="326" t="s">
        <v>394</v>
      </c>
      <c r="F44" s="326" t="s">
        <v>394</v>
      </c>
      <c r="G44" s="326" t="s">
        <v>394</v>
      </c>
      <c r="H44" s="326" t="s">
        <v>394</v>
      </c>
      <c r="I44" s="326"/>
      <c r="J44" s="326"/>
      <c r="K44" s="326" t="s">
        <v>394</v>
      </c>
      <c r="L44" s="326" t="s">
        <v>394</v>
      </c>
      <c r="M44" s="326" t="s">
        <v>394</v>
      </c>
      <c r="N44" s="326" t="s">
        <v>394</v>
      </c>
      <c r="O44" s="326" t="s">
        <v>394</v>
      </c>
      <c r="P44" s="326"/>
      <c r="Q44" s="326"/>
      <c r="R44" s="326" t="s">
        <v>394</v>
      </c>
      <c r="S44" s="326" t="s">
        <v>394</v>
      </c>
      <c r="T44" s="326" t="s">
        <v>394</v>
      </c>
      <c r="U44" s="326" t="s">
        <v>394</v>
      </c>
      <c r="V44" s="326" t="s">
        <v>394</v>
      </c>
      <c r="W44" s="326"/>
      <c r="X44" s="326"/>
      <c r="Y44" s="326" t="s">
        <v>394</v>
      </c>
      <c r="Z44" s="326" t="s">
        <v>394</v>
      </c>
      <c r="AA44" s="326" t="s">
        <v>394</v>
      </c>
      <c r="AB44" s="326" t="s">
        <v>394</v>
      </c>
      <c r="AC44" s="326" t="s">
        <v>394</v>
      </c>
      <c r="AD44" s="326"/>
      <c r="AE44" s="326"/>
      <c r="AF44" s="326" t="s">
        <v>394</v>
      </c>
      <c r="AG44" s="326" t="s">
        <v>394</v>
      </c>
      <c r="AH44" s="326" t="s">
        <v>394</v>
      </c>
      <c r="AI44" s="321"/>
    </row>
    <row r="45" spans="1:35" ht="18" customHeight="1" x14ac:dyDescent="0.2">
      <c r="B45" s="320"/>
      <c r="C45" s="319" t="s">
        <v>391</v>
      </c>
      <c r="D45" s="325">
        <v>9</v>
      </c>
      <c r="E45" s="317">
        <v>9</v>
      </c>
      <c r="F45" s="317">
        <v>9</v>
      </c>
      <c r="G45" s="317">
        <v>9</v>
      </c>
      <c r="H45" s="317">
        <v>9</v>
      </c>
      <c r="I45" s="317"/>
      <c r="J45" s="317"/>
      <c r="K45" s="317">
        <v>9</v>
      </c>
      <c r="L45" s="317">
        <v>9</v>
      </c>
      <c r="M45" s="317">
        <v>9</v>
      </c>
      <c r="N45" s="317">
        <v>9</v>
      </c>
      <c r="O45" s="317">
        <v>9</v>
      </c>
      <c r="P45" s="317"/>
      <c r="Q45" s="317"/>
      <c r="R45" s="317">
        <v>9</v>
      </c>
      <c r="S45" s="317">
        <v>9</v>
      </c>
      <c r="T45" s="317">
        <v>9</v>
      </c>
      <c r="U45" s="317">
        <v>9</v>
      </c>
      <c r="V45" s="317">
        <v>9</v>
      </c>
      <c r="W45" s="317"/>
      <c r="X45" s="317"/>
      <c r="Y45" s="317">
        <v>9</v>
      </c>
      <c r="Z45" s="317">
        <v>9</v>
      </c>
      <c r="AA45" s="317">
        <v>9</v>
      </c>
      <c r="AB45" s="317">
        <v>9</v>
      </c>
      <c r="AC45" s="317">
        <v>9</v>
      </c>
      <c r="AD45" s="317"/>
      <c r="AE45" s="317"/>
      <c r="AF45" s="317">
        <v>9</v>
      </c>
      <c r="AG45" s="317">
        <v>9</v>
      </c>
      <c r="AH45" s="317">
        <v>9</v>
      </c>
      <c r="AI45" s="316">
        <v>207</v>
      </c>
    </row>
    <row r="46" spans="1:35" ht="18" customHeight="1" x14ac:dyDescent="0.2">
      <c r="A46" s="310">
        <v>1</v>
      </c>
      <c r="B46" s="320" t="s">
        <v>396</v>
      </c>
      <c r="C46" s="324" t="s">
        <v>389</v>
      </c>
      <c r="D46" s="323">
        <v>9</v>
      </c>
      <c r="E46" s="322">
        <v>18</v>
      </c>
      <c r="F46" s="322">
        <v>27</v>
      </c>
      <c r="G46" s="322">
        <v>36</v>
      </c>
      <c r="H46" s="322">
        <v>45</v>
      </c>
      <c r="I46" s="322" t="s">
        <v>388</v>
      </c>
      <c r="J46" s="322" t="s">
        <v>388</v>
      </c>
      <c r="K46" s="322">
        <v>54</v>
      </c>
      <c r="L46" s="322">
        <v>63</v>
      </c>
      <c r="M46" s="322">
        <v>72</v>
      </c>
      <c r="N46" s="322">
        <v>81</v>
      </c>
      <c r="O46" s="322">
        <v>90</v>
      </c>
      <c r="P46" s="322" t="s">
        <v>388</v>
      </c>
      <c r="Q46" s="322" t="s">
        <v>388</v>
      </c>
      <c r="R46" s="322">
        <v>99</v>
      </c>
      <c r="S46" s="322">
        <v>108</v>
      </c>
      <c r="T46" s="322">
        <v>117</v>
      </c>
      <c r="U46" s="322">
        <v>126</v>
      </c>
      <c r="V46" s="322">
        <v>135</v>
      </c>
      <c r="W46" s="322" t="s">
        <v>388</v>
      </c>
      <c r="X46" s="322" t="s">
        <v>388</v>
      </c>
      <c r="Y46" s="322">
        <v>144</v>
      </c>
      <c r="Z46" s="322">
        <v>153</v>
      </c>
      <c r="AA46" s="322">
        <v>162</v>
      </c>
      <c r="AB46" s="322">
        <v>171</v>
      </c>
      <c r="AC46" s="322">
        <v>180</v>
      </c>
      <c r="AD46" s="322" t="s">
        <v>388</v>
      </c>
      <c r="AE46" s="322" t="s">
        <v>388</v>
      </c>
      <c r="AF46" s="322">
        <v>189</v>
      </c>
      <c r="AG46" s="322">
        <v>198</v>
      </c>
      <c r="AH46" s="322">
        <v>207</v>
      </c>
      <c r="AI46" s="321"/>
    </row>
    <row r="47" spans="1:35" ht="18" customHeight="1" x14ac:dyDescent="0.2">
      <c r="B47" s="320"/>
      <c r="C47" s="319" t="s">
        <v>390</v>
      </c>
      <c r="D47" s="318">
        <v>8</v>
      </c>
      <c r="E47" s="317">
        <v>8</v>
      </c>
      <c r="F47" s="317">
        <v>8</v>
      </c>
      <c r="G47" s="317">
        <v>8</v>
      </c>
      <c r="H47" s="317">
        <v>8</v>
      </c>
      <c r="I47" s="317"/>
      <c r="J47" s="317"/>
      <c r="K47" s="317">
        <v>8</v>
      </c>
      <c r="L47" s="317">
        <v>8</v>
      </c>
      <c r="M47" s="317">
        <v>8</v>
      </c>
      <c r="N47" s="317">
        <v>8</v>
      </c>
      <c r="O47" s="317">
        <v>8</v>
      </c>
      <c r="P47" s="317"/>
      <c r="Q47" s="317"/>
      <c r="R47" s="317">
        <v>8</v>
      </c>
      <c r="S47" s="317">
        <v>8</v>
      </c>
      <c r="T47" s="317">
        <v>8</v>
      </c>
      <c r="U47" s="317">
        <v>8</v>
      </c>
      <c r="V47" s="317">
        <v>8</v>
      </c>
      <c r="W47" s="317"/>
      <c r="X47" s="317"/>
      <c r="Y47" s="317">
        <v>8</v>
      </c>
      <c r="Z47" s="317">
        <v>8</v>
      </c>
      <c r="AA47" s="317">
        <v>8</v>
      </c>
      <c r="AB47" s="317">
        <v>8</v>
      </c>
      <c r="AC47" s="317">
        <v>8</v>
      </c>
      <c r="AD47" s="317"/>
      <c r="AE47" s="317"/>
      <c r="AF47" s="317">
        <v>8</v>
      </c>
      <c r="AG47" s="317">
        <v>8</v>
      </c>
      <c r="AH47" s="317">
        <v>8</v>
      </c>
      <c r="AI47" s="316">
        <v>184</v>
      </c>
    </row>
    <row r="48" spans="1:35" ht="18" customHeight="1" thickBot="1" x14ac:dyDescent="0.25">
      <c r="B48" s="315"/>
      <c r="C48" s="314" t="s">
        <v>389</v>
      </c>
      <c r="D48" s="313">
        <v>8</v>
      </c>
      <c r="E48" s="312">
        <v>16</v>
      </c>
      <c r="F48" s="312">
        <v>24</v>
      </c>
      <c r="G48" s="312">
        <v>32</v>
      </c>
      <c r="H48" s="312">
        <v>40</v>
      </c>
      <c r="I48" s="312" t="s">
        <v>388</v>
      </c>
      <c r="J48" s="312" t="s">
        <v>388</v>
      </c>
      <c r="K48" s="312">
        <v>48</v>
      </c>
      <c r="L48" s="312">
        <v>56</v>
      </c>
      <c r="M48" s="312">
        <v>64</v>
      </c>
      <c r="N48" s="312">
        <v>72</v>
      </c>
      <c r="O48" s="312">
        <v>80</v>
      </c>
      <c r="P48" s="312" t="s">
        <v>388</v>
      </c>
      <c r="Q48" s="312" t="s">
        <v>388</v>
      </c>
      <c r="R48" s="312">
        <v>88</v>
      </c>
      <c r="S48" s="312">
        <v>96</v>
      </c>
      <c r="T48" s="312">
        <v>104</v>
      </c>
      <c r="U48" s="312">
        <v>112</v>
      </c>
      <c r="V48" s="312">
        <v>120</v>
      </c>
      <c r="W48" s="312" t="s">
        <v>388</v>
      </c>
      <c r="X48" s="312" t="s">
        <v>388</v>
      </c>
      <c r="Y48" s="312">
        <v>128</v>
      </c>
      <c r="Z48" s="312">
        <v>136</v>
      </c>
      <c r="AA48" s="312">
        <v>144</v>
      </c>
      <c r="AB48" s="312">
        <v>152</v>
      </c>
      <c r="AC48" s="312">
        <v>160</v>
      </c>
      <c r="AD48" s="312" t="s">
        <v>388</v>
      </c>
      <c r="AE48" s="312" t="s">
        <v>388</v>
      </c>
      <c r="AF48" s="312">
        <v>168</v>
      </c>
      <c r="AG48" s="312">
        <v>176</v>
      </c>
      <c r="AH48" s="312">
        <v>184</v>
      </c>
      <c r="AI48" s="311"/>
    </row>
    <row r="49" spans="1:35" ht="18" customHeight="1" x14ac:dyDescent="0.2">
      <c r="B49" s="329"/>
      <c r="C49" s="328" t="s">
        <v>392</v>
      </c>
      <c r="D49" s="327" t="s">
        <v>395</v>
      </c>
      <c r="E49" s="326" t="s">
        <v>394</v>
      </c>
      <c r="F49" s="326" t="s">
        <v>394</v>
      </c>
      <c r="G49" s="326" t="s">
        <v>394</v>
      </c>
      <c r="H49" s="326" t="s">
        <v>394</v>
      </c>
      <c r="I49" s="326"/>
      <c r="J49" s="326"/>
      <c r="K49" s="326" t="s">
        <v>394</v>
      </c>
      <c r="L49" s="326" t="s">
        <v>394</v>
      </c>
      <c r="M49" s="326" t="s">
        <v>394</v>
      </c>
      <c r="N49" s="326" t="s">
        <v>394</v>
      </c>
      <c r="O49" s="326" t="s">
        <v>394</v>
      </c>
      <c r="P49" s="326"/>
      <c r="Q49" s="326"/>
      <c r="R49" s="326" t="s">
        <v>394</v>
      </c>
      <c r="S49" s="326" t="s">
        <v>394</v>
      </c>
      <c r="T49" s="326" t="s">
        <v>394</v>
      </c>
      <c r="U49" s="326" t="s">
        <v>394</v>
      </c>
      <c r="V49" s="326" t="s">
        <v>394</v>
      </c>
      <c r="W49" s="326"/>
      <c r="X49" s="326"/>
      <c r="Y49" s="326" t="s">
        <v>394</v>
      </c>
      <c r="Z49" s="326" t="s">
        <v>394</v>
      </c>
      <c r="AA49" s="326" t="s">
        <v>394</v>
      </c>
      <c r="AB49" s="326" t="s">
        <v>394</v>
      </c>
      <c r="AC49" s="326" t="s">
        <v>394</v>
      </c>
      <c r="AD49" s="326"/>
      <c r="AE49" s="326"/>
      <c r="AF49" s="326" t="s">
        <v>394</v>
      </c>
      <c r="AG49" s="326" t="s">
        <v>394</v>
      </c>
      <c r="AH49" s="326" t="s">
        <v>394</v>
      </c>
      <c r="AI49" s="321"/>
    </row>
    <row r="50" spans="1:35" ht="18" customHeight="1" x14ac:dyDescent="0.2">
      <c r="B50" s="320"/>
      <c r="C50" s="319" t="s">
        <v>391</v>
      </c>
      <c r="D50" s="325">
        <v>9</v>
      </c>
      <c r="E50" s="317">
        <v>9</v>
      </c>
      <c r="F50" s="317">
        <v>9</v>
      </c>
      <c r="G50" s="317">
        <v>9</v>
      </c>
      <c r="H50" s="317">
        <v>9</v>
      </c>
      <c r="I50" s="317"/>
      <c r="J50" s="317"/>
      <c r="K50" s="317">
        <v>9</v>
      </c>
      <c r="L50" s="317">
        <v>9</v>
      </c>
      <c r="M50" s="317">
        <v>9</v>
      </c>
      <c r="N50" s="317">
        <v>9</v>
      </c>
      <c r="O50" s="317">
        <v>9</v>
      </c>
      <c r="P50" s="317"/>
      <c r="Q50" s="317"/>
      <c r="R50" s="317">
        <v>9</v>
      </c>
      <c r="S50" s="317">
        <v>9</v>
      </c>
      <c r="T50" s="317">
        <v>9</v>
      </c>
      <c r="U50" s="317">
        <v>9</v>
      </c>
      <c r="V50" s="317">
        <v>9</v>
      </c>
      <c r="W50" s="317"/>
      <c r="X50" s="317"/>
      <c r="Y50" s="317">
        <v>9</v>
      </c>
      <c r="Z50" s="317">
        <v>9</v>
      </c>
      <c r="AA50" s="317">
        <v>9</v>
      </c>
      <c r="AB50" s="317">
        <v>9</v>
      </c>
      <c r="AC50" s="317">
        <v>9</v>
      </c>
      <c r="AD50" s="317"/>
      <c r="AE50" s="317"/>
      <c r="AF50" s="317">
        <v>9</v>
      </c>
      <c r="AG50" s="317">
        <v>9</v>
      </c>
      <c r="AH50" s="317">
        <v>9</v>
      </c>
      <c r="AI50" s="316">
        <v>207</v>
      </c>
    </row>
    <row r="51" spans="1:35" ht="18" customHeight="1" x14ac:dyDescent="0.2">
      <c r="A51" s="310">
        <v>2</v>
      </c>
      <c r="B51" s="320" t="s">
        <v>393</v>
      </c>
      <c r="C51" s="324" t="s">
        <v>389</v>
      </c>
      <c r="D51" s="323">
        <v>9</v>
      </c>
      <c r="E51" s="322">
        <v>18</v>
      </c>
      <c r="F51" s="322">
        <v>27</v>
      </c>
      <c r="G51" s="322">
        <v>36</v>
      </c>
      <c r="H51" s="322">
        <v>45</v>
      </c>
      <c r="I51" s="322" t="s">
        <v>388</v>
      </c>
      <c r="J51" s="322" t="s">
        <v>388</v>
      </c>
      <c r="K51" s="322">
        <v>54</v>
      </c>
      <c r="L51" s="322">
        <v>63</v>
      </c>
      <c r="M51" s="322">
        <v>72</v>
      </c>
      <c r="N51" s="322">
        <v>81</v>
      </c>
      <c r="O51" s="322">
        <v>90</v>
      </c>
      <c r="P51" s="322" t="s">
        <v>388</v>
      </c>
      <c r="Q51" s="322" t="s">
        <v>388</v>
      </c>
      <c r="R51" s="322">
        <v>99</v>
      </c>
      <c r="S51" s="322">
        <v>108</v>
      </c>
      <c r="T51" s="322">
        <v>117</v>
      </c>
      <c r="U51" s="322">
        <v>126</v>
      </c>
      <c r="V51" s="322">
        <v>135</v>
      </c>
      <c r="W51" s="322" t="s">
        <v>388</v>
      </c>
      <c r="X51" s="322" t="s">
        <v>388</v>
      </c>
      <c r="Y51" s="322">
        <v>144</v>
      </c>
      <c r="Z51" s="322">
        <v>153</v>
      </c>
      <c r="AA51" s="322">
        <v>162</v>
      </c>
      <c r="AB51" s="322">
        <v>171</v>
      </c>
      <c r="AC51" s="322">
        <v>180</v>
      </c>
      <c r="AD51" s="322" t="s">
        <v>388</v>
      </c>
      <c r="AE51" s="322" t="s">
        <v>388</v>
      </c>
      <c r="AF51" s="322">
        <v>189</v>
      </c>
      <c r="AG51" s="322">
        <v>198</v>
      </c>
      <c r="AH51" s="322">
        <v>207</v>
      </c>
      <c r="AI51" s="321"/>
    </row>
    <row r="52" spans="1:35" ht="18" customHeight="1" x14ac:dyDescent="0.2">
      <c r="B52" s="320"/>
      <c r="C52" s="319" t="s">
        <v>390</v>
      </c>
      <c r="D52" s="318">
        <v>8</v>
      </c>
      <c r="E52" s="317">
        <v>8</v>
      </c>
      <c r="F52" s="317">
        <v>8</v>
      </c>
      <c r="G52" s="317">
        <v>8</v>
      </c>
      <c r="H52" s="317">
        <v>8</v>
      </c>
      <c r="I52" s="317"/>
      <c r="J52" s="317"/>
      <c r="K52" s="317">
        <v>8</v>
      </c>
      <c r="L52" s="317">
        <v>8</v>
      </c>
      <c r="M52" s="317">
        <v>8</v>
      </c>
      <c r="N52" s="317">
        <v>8</v>
      </c>
      <c r="O52" s="317">
        <v>8</v>
      </c>
      <c r="P52" s="317"/>
      <c r="Q52" s="317"/>
      <c r="R52" s="317">
        <v>8</v>
      </c>
      <c r="S52" s="317">
        <v>8</v>
      </c>
      <c r="T52" s="317">
        <v>8</v>
      </c>
      <c r="U52" s="317">
        <v>8</v>
      </c>
      <c r="V52" s="317">
        <v>8</v>
      </c>
      <c r="W52" s="317"/>
      <c r="X52" s="317"/>
      <c r="Y52" s="317">
        <v>8</v>
      </c>
      <c r="Z52" s="317">
        <v>8</v>
      </c>
      <c r="AA52" s="317">
        <v>8</v>
      </c>
      <c r="AB52" s="317">
        <v>8</v>
      </c>
      <c r="AC52" s="317">
        <v>8</v>
      </c>
      <c r="AD52" s="317"/>
      <c r="AE52" s="317"/>
      <c r="AF52" s="317">
        <v>8</v>
      </c>
      <c r="AG52" s="317">
        <v>8</v>
      </c>
      <c r="AH52" s="317">
        <v>8</v>
      </c>
      <c r="AI52" s="316">
        <v>184</v>
      </c>
    </row>
    <row r="53" spans="1:35" ht="18" customHeight="1" thickBot="1" x14ac:dyDescent="0.25">
      <c r="B53" s="315"/>
      <c r="C53" s="314" t="s">
        <v>389</v>
      </c>
      <c r="D53" s="313">
        <v>8</v>
      </c>
      <c r="E53" s="312">
        <v>16</v>
      </c>
      <c r="F53" s="312">
        <v>24</v>
      </c>
      <c r="G53" s="312">
        <v>32</v>
      </c>
      <c r="H53" s="312">
        <v>40</v>
      </c>
      <c r="I53" s="312" t="s">
        <v>388</v>
      </c>
      <c r="J53" s="312" t="s">
        <v>388</v>
      </c>
      <c r="K53" s="312">
        <v>48</v>
      </c>
      <c r="L53" s="312">
        <v>56</v>
      </c>
      <c r="M53" s="312">
        <v>64</v>
      </c>
      <c r="N53" s="312">
        <v>72</v>
      </c>
      <c r="O53" s="312">
        <v>80</v>
      </c>
      <c r="P53" s="312" t="s">
        <v>388</v>
      </c>
      <c r="Q53" s="312" t="s">
        <v>388</v>
      </c>
      <c r="R53" s="312">
        <v>88</v>
      </c>
      <c r="S53" s="312">
        <v>96</v>
      </c>
      <c r="T53" s="312">
        <v>104</v>
      </c>
      <c r="U53" s="312">
        <v>112</v>
      </c>
      <c r="V53" s="312">
        <v>120</v>
      </c>
      <c r="W53" s="312" t="s">
        <v>388</v>
      </c>
      <c r="X53" s="312" t="s">
        <v>388</v>
      </c>
      <c r="Y53" s="312">
        <v>128</v>
      </c>
      <c r="Z53" s="312">
        <v>136</v>
      </c>
      <c r="AA53" s="312">
        <v>144</v>
      </c>
      <c r="AB53" s="312">
        <v>152</v>
      </c>
      <c r="AC53" s="312">
        <v>160</v>
      </c>
      <c r="AD53" s="312" t="s">
        <v>388</v>
      </c>
      <c r="AE53" s="312" t="s">
        <v>388</v>
      </c>
      <c r="AF53" s="312">
        <v>168</v>
      </c>
      <c r="AG53" s="312">
        <v>176</v>
      </c>
      <c r="AH53" s="312">
        <v>184</v>
      </c>
      <c r="AI53" s="311"/>
    </row>
    <row r="54" spans="1:35" ht="18" customHeight="1" x14ac:dyDescent="0.2">
      <c r="B54" s="329"/>
      <c r="C54" s="328" t="s">
        <v>392</v>
      </c>
      <c r="D54" s="327"/>
      <c r="E54" s="326"/>
      <c r="F54" s="326"/>
      <c r="G54" s="326"/>
      <c r="H54" s="326"/>
      <c r="I54" s="326"/>
      <c r="J54" s="326"/>
      <c r="K54" s="326"/>
      <c r="L54" s="326"/>
      <c r="M54" s="326"/>
      <c r="N54" s="326"/>
      <c r="O54" s="326"/>
      <c r="P54" s="326"/>
      <c r="Q54" s="326"/>
      <c r="R54" s="326"/>
      <c r="S54" s="326"/>
      <c r="T54" s="326"/>
      <c r="U54" s="326"/>
      <c r="V54" s="326"/>
      <c r="W54" s="326"/>
      <c r="X54" s="326"/>
      <c r="Y54" s="326"/>
      <c r="Z54" s="326"/>
      <c r="AA54" s="326"/>
      <c r="AB54" s="326"/>
      <c r="AC54" s="326"/>
      <c r="AD54" s="326"/>
      <c r="AE54" s="326"/>
      <c r="AF54" s="326"/>
      <c r="AG54" s="326"/>
      <c r="AH54" s="326"/>
      <c r="AI54" s="321"/>
    </row>
    <row r="55" spans="1:35" ht="18" customHeight="1" x14ac:dyDescent="0.2">
      <c r="B55" s="320"/>
      <c r="C55" s="319" t="s">
        <v>391</v>
      </c>
      <c r="D55" s="325"/>
      <c r="E55" s="317"/>
      <c r="F55" s="317"/>
      <c r="G55" s="317"/>
      <c r="H55" s="317"/>
      <c r="I55" s="317"/>
      <c r="J55" s="317"/>
      <c r="K55" s="317"/>
      <c r="L55" s="317"/>
      <c r="M55" s="317"/>
      <c r="N55" s="317"/>
      <c r="O55" s="317"/>
      <c r="P55" s="317"/>
      <c r="Q55" s="317"/>
      <c r="R55" s="317"/>
      <c r="S55" s="317"/>
      <c r="T55" s="317"/>
      <c r="U55" s="317"/>
      <c r="V55" s="317"/>
      <c r="W55" s="317"/>
      <c r="X55" s="317"/>
      <c r="Y55" s="317"/>
      <c r="Z55" s="317"/>
      <c r="AA55" s="317"/>
      <c r="AB55" s="317"/>
      <c r="AC55" s="317"/>
      <c r="AD55" s="317"/>
      <c r="AE55" s="317"/>
      <c r="AF55" s="317"/>
      <c r="AG55" s="317"/>
      <c r="AH55" s="317"/>
      <c r="AI55" s="316"/>
    </row>
    <row r="56" spans="1:35" ht="18" customHeight="1" x14ac:dyDescent="0.2">
      <c r="A56" s="310">
        <v>3</v>
      </c>
      <c r="B56" s="320"/>
      <c r="C56" s="324" t="s">
        <v>389</v>
      </c>
      <c r="D56" s="323" t="s">
        <v>388</v>
      </c>
      <c r="E56" s="322" t="s">
        <v>388</v>
      </c>
      <c r="F56" s="322" t="s">
        <v>388</v>
      </c>
      <c r="G56" s="322" t="s">
        <v>388</v>
      </c>
      <c r="H56" s="322" t="s">
        <v>388</v>
      </c>
      <c r="I56" s="322" t="s">
        <v>388</v>
      </c>
      <c r="J56" s="322" t="s">
        <v>388</v>
      </c>
      <c r="K56" s="322" t="s">
        <v>388</v>
      </c>
      <c r="L56" s="322" t="s">
        <v>388</v>
      </c>
      <c r="M56" s="322" t="s">
        <v>388</v>
      </c>
      <c r="N56" s="322" t="s">
        <v>388</v>
      </c>
      <c r="O56" s="322" t="s">
        <v>388</v>
      </c>
      <c r="P56" s="322" t="s">
        <v>388</v>
      </c>
      <c r="Q56" s="322" t="s">
        <v>388</v>
      </c>
      <c r="R56" s="322" t="s">
        <v>388</v>
      </c>
      <c r="S56" s="322" t="s">
        <v>388</v>
      </c>
      <c r="T56" s="322" t="s">
        <v>388</v>
      </c>
      <c r="U56" s="322" t="s">
        <v>388</v>
      </c>
      <c r="V56" s="322" t="s">
        <v>388</v>
      </c>
      <c r="W56" s="322" t="s">
        <v>388</v>
      </c>
      <c r="X56" s="322" t="s">
        <v>388</v>
      </c>
      <c r="Y56" s="322" t="s">
        <v>388</v>
      </c>
      <c r="Z56" s="322" t="s">
        <v>388</v>
      </c>
      <c r="AA56" s="322" t="s">
        <v>388</v>
      </c>
      <c r="AB56" s="322" t="s">
        <v>388</v>
      </c>
      <c r="AC56" s="322" t="s">
        <v>388</v>
      </c>
      <c r="AD56" s="322" t="s">
        <v>388</v>
      </c>
      <c r="AE56" s="322" t="s">
        <v>388</v>
      </c>
      <c r="AF56" s="322" t="s">
        <v>388</v>
      </c>
      <c r="AG56" s="322" t="s">
        <v>388</v>
      </c>
      <c r="AH56" s="322" t="s">
        <v>387</v>
      </c>
      <c r="AI56" s="321"/>
    </row>
    <row r="57" spans="1:35" ht="18" customHeight="1" x14ac:dyDescent="0.2">
      <c r="B57" s="320"/>
      <c r="C57" s="319" t="s">
        <v>390</v>
      </c>
      <c r="D57" s="318"/>
      <c r="E57" s="317"/>
      <c r="F57" s="317"/>
      <c r="G57" s="317"/>
      <c r="H57" s="317"/>
      <c r="I57" s="317"/>
      <c r="J57" s="317"/>
      <c r="K57" s="317"/>
      <c r="L57" s="317"/>
      <c r="M57" s="317"/>
      <c r="N57" s="317"/>
      <c r="O57" s="317"/>
      <c r="P57" s="317"/>
      <c r="Q57" s="317"/>
      <c r="R57" s="317"/>
      <c r="S57" s="317"/>
      <c r="T57" s="317"/>
      <c r="U57" s="317"/>
      <c r="V57" s="317"/>
      <c r="W57" s="317"/>
      <c r="X57" s="317"/>
      <c r="Y57" s="317"/>
      <c r="Z57" s="317"/>
      <c r="AA57" s="317"/>
      <c r="AB57" s="317"/>
      <c r="AC57" s="317"/>
      <c r="AD57" s="317"/>
      <c r="AE57" s="317"/>
      <c r="AF57" s="317"/>
      <c r="AG57" s="317"/>
      <c r="AH57" s="317"/>
      <c r="AI57" s="316"/>
    </row>
    <row r="58" spans="1:35" ht="18" customHeight="1" thickBot="1" x14ac:dyDescent="0.25">
      <c r="B58" s="315"/>
      <c r="C58" s="314" t="s">
        <v>389</v>
      </c>
      <c r="D58" s="313" t="s">
        <v>388</v>
      </c>
      <c r="E58" s="312" t="s">
        <v>388</v>
      </c>
      <c r="F58" s="312" t="s">
        <v>388</v>
      </c>
      <c r="G58" s="312" t="s">
        <v>388</v>
      </c>
      <c r="H58" s="312" t="s">
        <v>388</v>
      </c>
      <c r="I58" s="312" t="s">
        <v>388</v>
      </c>
      <c r="J58" s="312" t="s">
        <v>388</v>
      </c>
      <c r="K58" s="312" t="s">
        <v>388</v>
      </c>
      <c r="L58" s="312" t="s">
        <v>388</v>
      </c>
      <c r="M58" s="312" t="s">
        <v>388</v>
      </c>
      <c r="N58" s="312" t="s">
        <v>388</v>
      </c>
      <c r="O58" s="312" t="s">
        <v>388</v>
      </c>
      <c r="P58" s="312" t="s">
        <v>388</v>
      </c>
      <c r="Q58" s="312" t="s">
        <v>388</v>
      </c>
      <c r="R58" s="312" t="s">
        <v>388</v>
      </c>
      <c r="S58" s="312" t="s">
        <v>388</v>
      </c>
      <c r="T58" s="312" t="s">
        <v>388</v>
      </c>
      <c r="U58" s="312" t="s">
        <v>388</v>
      </c>
      <c r="V58" s="312" t="s">
        <v>388</v>
      </c>
      <c r="W58" s="312" t="s">
        <v>388</v>
      </c>
      <c r="X58" s="312" t="s">
        <v>388</v>
      </c>
      <c r="Y58" s="312" t="s">
        <v>388</v>
      </c>
      <c r="Z58" s="312" t="s">
        <v>388</v>
      </c>
      <c r="AA58" s="312" t="s">
        <v>388</v>
      </c>
      <c r="AB58" s="312" t="s">
        <v>388</v>
      </c>
      <c r="AC58" s="312" t="s">
        <v>388</v>
      </c>
      <c r="AD58" s="312" t="s">
        <v>388</v>
      </c>
      <c r="AE58" s="312" t="s">
        <v>388</v>
      </c>
      <c r="AF58" s="312" t="s">
        <v>388</v>
      </c>
      <c r="AG58" s="312" t="s">
        <v>388</v>
      </c>
      <c r="AH58" s="312" t="s">
        <v>387</v>
      </c>
      <c r="AI58" s="311"/>
    </row>
    <row r="59" spans="1:35" ht="18" customHeight="1" x14ac:dyDescent="0.2">
      <c r="B59" s="329"/>
      <c r="C59" s="328" t="s">
        <v>392</v>
      </c>
      <c r="D59" s="327"/>
      <c r="E59" s="326"/>
      <c r="F59" s="326"/>
      <c r="G59" s="326"/>
      <c r="H59" s="326"/>
      <c r="I59" s="326"/>
      <c r="J59" s="326"/>
      <c r="K59" s="326"/>
      <c r="L59" s="326"/>
      <c r="M59" s="326"/>
      <c r="N59" s="326"/>
      <c r="O59" s="326"/>
      <c r="P59" s="326"/>
      <c r="Q59" s="326"/>
      <c r="R59" s="326"/>
      <c r="S59" s="326"/>
      <c r="T59" s="326"/>
      <c r="U59" s="326"/>
      <c r="V59" s="326"/>
      <c r="W59" s="326"/>
      <c r="X59" s="326"/>
      <c r="Y59" s="326"/>
      <c r="Z59" s="326"/>
      <c r="AA59" s="326"/>
      <c r="AB59" s="326"/>
      <c r="AC59" s="326"/>
      <c r="AD59" s="326"/>
      <c r="AE59" s="326"/>
      <c r="AF59" s="326"/>
      <c r="AG59" s="326"/>
      <c r="AH59" s="326"/>
      <c r="AI59" s="321"/>
    </row>
    <row r="60" spans="1:35" ht="18" customHeight="1" x14ac:dyDescent="0.2">
      <c r="B60" s="320"/>
      <c r="C60" s="319" t="s">
        <v>391</v>
      </c>
      <c r="D60" s="325"/>
      <c r="E60" s="317"/>
      <c r="F60" s="317"/>
      <c r="G60" s="317"/>
      <c r="H60" s="317"/>
      <c r="I60" s="317"/>
      <c r="J60" s="317"/>
      <c r="K60" s="317"/>
      <c r="L60" s="317"/>
      <c r="M60" s="317"/>
      <c r="N60" s="317"/>
      <c r="O60" s="317"/>
      <c r="P60" s="317"/>
      <c r="Q60" s="317"/>
      <c r="R60" s="317"/>
      <c r="S60" s="317"/>
      <c r="T60" s="317"/>
      <c r="U60" s="317"/>
      <c r="V60" s="317"/>
      <c r="W60" s="317"/>
      <c r="X60" s="317"/>
      <c r="Y60" s="317"/>
      <c r="Z60" s="317"/>
      <c r="AA60" s="317"/>
      <c r="AB60" s="317"/>
      <c r="AC60" s="317"/>
      <c r="AD60" s="317"/>
      <c r="AE60" s="317"/>
      <c r="AF60" s="317"/>
      <c r="AG60" s="317"/>
      <c r="AH60" s="317"/>
      <c r="AI60" s="316"/>
    </row>
    <row r="61" spans="1:35" ht="18" customHeight="1" x14ac:dyDescent="0.2">
      <c r="A61" s="310">
        <v>4</v>
      </c>
      <c r="B61" s="320"/>
      <c r="C61" s="324" t="s">
        <v>389</v>
      </c>
      <c r="D61" s="323" t="s">
        <v>388</v>
      </c>
      <c r="E61" s="322" t="s">
        <v>388</v>
      </c>
      <c r="F61" s="322" t="s">
        <v>388</v>
      </c>
      <c r="G61" s="322" t="s">
        <v>388</v>
      </c>
      <c r="H61" s="322" t="s">
        <v>388</v>
      </c>
      <c r="I61" s="322" t="s">
        <v>388</v>
      </c>
      <c r="J61" s="322" t="s">
        <v>388</v>
      </c>
      <c r="K61" s="322" t="s">
        <v>388</v>
      </c>
      <c r="L61" s="322" t="s">
        <v>388</v>
      </c>
      <c r="M61" s="322" t="s">
        <v>388</v>
      </c>
      <c r="N61" s="322" t="s">
        <v>388</v>
      </c>
      <c r="O61" s="322" t="s">
        <v>388</v>
      </c>
      <c r="P61" s="322" t="s">
        <v>388</v>
      </c>
      <c r="Q61" s="322" t="s">
        <v>388</v>
      </c>
      <c r="R61" s="322" t="s">
        <v>388</v>
      </c>
      <c r="S61" s="322" t="s">
        <v>388</v>
      </c>
      <c r="T61" s="322" t="s">
        <v>388</v>
      </c>
      <c r="U61" s="322" t="s">
        <v>388</v>
      </c>
      <c r="V61" s="322" t="s">
        <v>388</v>
      </c>
      <c r="W61" s="322" t="s">
        <v>388</v>
      </c>
      <c r="X61" s="322" t="s">
        <v>388</v>
      </c>
      <c r="Y61" s="322" t="s">
        <v>388</v>
      </c>
      <c r="Z61" s="322" t="s">
        <v>388</v>
      </c>
      <c r="AA61" s="322" t="s">
        <v>388</v>
      </c>
      <c r="AB61" s="322" t="s">
        <v>388</v>
      </c>
      <c r="AC61" s="322" t="s">
        <v>388</v>
      </c>
      <c r="AD61" s="322" t="s">
        <v>388</v>
      </c>
      <c r="AE61" s="322" t="s">
        <v>388</v>
      </c>
      <c r="AF61" s="322" t="s">
        <v>388</v>
      </c>
      <c r="AG61" s="322" t="s">
        <v>388</v>
      </c>
      <c r="AH61" s="322" t="s">
        <v>387</v>
      </c>
      <c r="AI61" s="321"/>
    </row>
    <row r="62" spans="1:35" ht="18" customHeight="1" x14ac:dyDescent="0.2">
      <c r="B62" s="320"/>
      <c r="C62" s="319" t="s">
        <v>390</v>
      </c>
      <c r="D62" s="318"/>
      <c r="E62" s="317"/>
      <c r="F62" s="317"/>
      <c r="G62" s="317"/>
      <c r="H62" s="317"/>
      <c r="I62" s="317"/>
      <c r="J62" s="317"/>
      <c r="K62" s="317"/>
      <c r="L62" s="317"/>
      <c r="M62" s="317"/>
      <c r="N62" s="317"/>
      <c r="O62" s="317"/>
      <c r="P62" s="317"/>
      <c r="Q62" s="317"/>
      <c r="R62" s="317"/>
      <c r="S62" s="317"/>
      <c r="T62" s="317"/>
      <c r="U62" s="317"/>
      <c r="V62" s="317"/>
      <c r="W62" s="317"/>
      <c r="X62" s="317"/>
      <c r="Y62" s="317"/>
      <c r="Z62" s="317"/>
      <c r="AA62" s="317"/>
      <c r="AB62" s="317"/>
      <c r="AC62" s="317"/>
      <c r="AD62" s="317"/>
      <c r="AE62" s="317"/>
      <c r="AF62" s="317"/>
      <c r="AG62" s="317"/>
      <c r="AH62" s="317"/>
      <c r="AI62" s="316"/>
    </row>
    <row r="63" spans="1:35" ht="18" customHeight="1" thickBot="1" x14ac:dyDescent="0.25">
      <c r="B63" s="315"/>
      <c r="C63" s="314" t="s">
        <v>389</v>
      </c>
      <c r="D63" s="313" t="s">
        <v>388</v>
      </c>
      <c r="E63" s="312" t="s">
        <v>388</v>
      </c>
      <c r="F63" s="312" t="s">
        <v>388</v>
      </c>
      <c r="G63" s="312" t="s">
        <v>388</v>
      </c>
      <c r="H63" s="312" t="s">
        <v>388</v>
      </c>
      <c r="I63" s="312" t="s">
        <v>388</v>
      </c>
      <c r="J63" s="312" t="s">
        <v>388</v>
      </c>
      <c r="K63" s="312" t="s">
        <v>388</v>
      </c>
      <c r="L63" s="312" t="s">
        <v>388</v>
      </c>
      <c r="M63" s="312" t="s">
        <v>388</v>
      </c>
      <c r="N63" s="312" t="s">
        <v>388</v>
      </c>
      <c r="O63" s="312" t="s">
        <v>388</v>
      </c>
      <c r="P63" s="312" t="s">
        <v>388</v>
      </c>
      <c r="Q63" s="312" t="s">
        <v>388</v>
      </c>
      <c r="R63" s="312" t="s">
        <v>388</v>
      </c>
      <c r="S63" s="312" t="s">
        <v>388</v>
      </c>
      <c r="T63" s="312" t="s">
        <v>388</v>
      </c>
      <c r="U63" s="312" t="s">
        <v>388</v>
      </c>
      <c r="V63" s="312" t="s">
        <v>388</v>
      </c>
      <c r="W63" s="312" t="s">
        <v>388</v>
      </c>
      <c r="X63" s="312" t="s">
        <v>388</v>
      </c>
      <c r="Y63" s="312" t="s">
        <v>388</v>
      </c>
      <c r="Z63" s="312" t="s">
        <v>388</v>
      </c>
      <c r="AA63" s="312" t="s">
        <v>388</v>
      </c>
      <c r="AB63" s="312" t="s">
        <v>388</v>
      </c>
      <c r="AC63" s="312" t="s">
        <v>388</v>
      </c>
      <c r="AD63" s="312" t="s">
        <v>388</v>
      </c>
      <c r="AE63" s="312" t="s">
        <v>388</v>
      </c>
      <c r="AF63" s="312" t="s">
        <v>388</v>
      </c>
      <c r="AG63" s="312" t="s">
        <v>388</v>
      </c>
      <c r="AH63" s="312" t="s">
        <v>387</v>
      </c>
      <c r="AI63" s="311"/>
    </row>
    <row r="64" spans="1:35" ht="18" customHeight="1" x14ac:dyDescent="0.2">
      <c r="B64" s="329"/>
      <c r="C64" s="328" t="s">
        <v>392</v>
      </c>
      <c r="D64" s="327"/>
      <c r="E64" s="326"/>
      <c r="F64" s="326"/>
      <c r="G64" s="326"/>
      <c r="H64" s="326"/>
      <c r="I64" s="326"/>
      <c r="J64" s="326"/>
      <c r="K64" s="326"/>
      <c r="L64" s="326"/>
      <c r="M64" s="326"/>
      <c r="N64" s="326"/>
      <c r="O64" s="326"/>
      <c r="P64" s="326"/>
      <c r="Q64" s="326"/>
      <c r="R64" s="326"/>
      <c r="S64" s="326"/>
      <c r="T64" s="326"/>
      <c r="U64" s="326"/>
      <c r="V64" s="326"/>
      <c r="W64" s="326"/>
      <c r="X64" s="326"/>
      <c r="Y64" s="326"/>
      <c r="Z64" s="326"/>
      <c r="AA64" s="326"/>
      <c r="AB64" s="326"/>
      <c r="AC64" s="326"/>
      <c r="AD64" s="326"/>
      <c r="AE64" s="326"/>
      <c r="AF64" s="326"/>
      <c r="AG64" s="326"/>
      <c r="AH64" s="326"/>
      <c r="AI64" s="321"/>
    </row>
    <row r="65" spans="1:35" ht="18" customHeight="1" x14ac:dyDescent="0.2">
      <c r="B65" s="320"/>
      <c r="C65" s="319" t="s">
        <v>391</v>
      </c>
      <c r="D65" s="325"/>
      <c r="E65" s="317"/>
      <c r="F65" s="317"/>
      <c r="G65" s="317"/>
      <c r="H65" s="317"/>
      <c r="I65" s="317"/>
      <c r="J65" s="317"/>
      <c r="K65" s="317"/>
      <c r="L65" s="317"/>
      <c r="M65" s="317"/>
      <c r="N65" s="317"/>
      <c r="O65" s="317"/>
      <c r="P65" s="317"/>
      <c r="Q65" s="317"/>
      <c r="R65" s="317"/>
      <c r="S65" s="317"/>
      <c r="T65" s="317"/>
      <c r="U65" s="317"/>
      <c r="V65" s="317"/>
      <c r="W65" s="317"/>
      <c r="X65" s="317"/>
      <c r="Y65" s="317"/>
      <c r="Z65" s="317"/>
      <c r="AA65" s="317"/>
      <c r="AB65" s="317"/>
      <c r="AC65" s="317"/>
      <c r="AD65" s="317"/>
      <c r="AE65" s="317"/>
      <c r="AF65" s="317"/>
      <c r="AG65" s="317"/>
      <c r="AH65" s="317"/>
      <c r="AI65" s="316"/>
    </row>
    <row r="66" spans="1:35" ht="18" customHeight="1" x14ac:dyDescent="0.2">
      <c r="A66" s="310">
        <v>5</v>
      </c>
      <c r="B66" s="320"/>
      <c r="C66" s="324" t="s">
        <v>389</v>
      </c>
      <c r="D66" s="323" t="s">
        <v>388</v>
      </c>
      <c r="E66" s="322" t="s">
        <v>388</v>
      </c>
      <c r="F66" s="322" t="s">
        <v>388</v>
      </c>
      <c r="G66" s="322" t="s">
        <v>388</v>
      </c>
      <c r="H66" s="322" t="s">
        <v>388</v>
      </c>
      <c r="I66" s="322" t="s">
        <v>388</v>
      </c>
      <c r="J66" s="322" t="s">
        <v>388</v>
      </c>
      <c r="K66" s="322" t="s">
        <v>388</v>
      </c>
      <c r="L66" s="322" t="s">
        <v>388</v>
      </c>
      <c r="M66" s="322" t="s">
        <v>388</v>
      </c>
      <c r="N66" s="322" t="s">
        <v>388</v>
      </c>
      <c r="O66" s="322" t="s">
        <v>388</v>
      </c>
      <c r="P66" s="322" t="s">
        <v>388</v>
      </c>
      <c r="Q66" s="322" t="s">
        <v>388</v>
      </c>
      <c r="R66" s="322" t="s">
        <v>388</v>
      </c>
      <c r="S66" s="322" t="s">
        <v>388</v>
      </c>
      <c r="T66" s="322" t="s">
        <v>388</v>
      </c>
      <c r="U66" s="322" t="s">
        <v>388</v>
      </c>
      <c r="V66" s="322" t="s">
        <v>388</v>
      </c>
      <c r="W66" s="322" t="s">
        <v>388</v>
      </c>
      <c r="X66" s="322" t="s">
        <v>388</v>
      </c>
      <c r="Y66" s="322" t="s">
        <v>388</v>
      </c>
      <c r="Z66" s="322" t="s">
        <v>388</v>
      </c>
      <c r="AA66" s="322" t="s">
        <v>388</v>
      </c>
      <c r="AB66" s="322" t="s">
        <v>388</v>
      </c>
      <c r="AC66" s="322" t="s">
        <v>388</v>
      </c>
      <c r="AD66" s="322" t="s">
        <v>388</v>
      </c>
      <c r="AE66" s="322" t="s">
        <v>388</v>
      </c>
      <c r="AF66" s="322" t="s">
        <v>388</v>
      </c>
      <c r="AG66" s="322" t="s">
        <v>388</v>
      </c>
      <c r="AH66" s="322" t="s">
        <v>387</v>
      </c>
      <c r="AI66" s="321"/>
    </row>
    <row r="67" spans="1:35" ht="18" customHeight="1" x14ac:dyDescent="0.2">
      <c r="B67" s="320"/>
      <c r="C67" s="319" t="s">
        <v>390</v>
      </c>
      <c r="D67" s="318"/>
      <c r="E67" s="317"/>
      <c r="F67" s="317"/>
      <c r="G67" s="317"/>
      <c r="H67" s="317"/>
      <c r="I67" s="317"/>
      <c r="J67" s="317"/>
      <c r="K67" s="317"/>
      <c r="L67" s="317"/>
      <c r="M67" s="317"/>
      <c r="N67" s="317"/>
      <c r="O67" s="317"/>
      <c r="P67" s="317"/>
      <c r="Q67" s="317"/>
      <c r="R67" s="317"/>
      <c r="S67" s="317"/>
      <c r="T67" s="317"/>
      <c r="U67" s="317"/>
      <c r="V67" s="317"/>
      <c r="W67" s="317"/>
      <c r="X67" s="317"/>
      <c r="Y67" s="317"/>
      <c r="Z67" s="317"/>
      <c r="AA67" s="317"/>
      <c r="AB67" s="317"/>
      <c r="AC67" s="317"/>
      <c r="AD67" s="317"/>
      <c r="AE67" s="317"/>
      <c r="AF67" s="317"/>
      <c r="AG67" s="317"/>
      <c r="AH67" s="317"/>
      <c r="AI67" s="316"/>
    </row>
    <row r="68" spans="1:35" ht="18" customHeight="1" thickBot="1" x14ac:dyDescent="0.25">
      <c r="B68" s="315"/>
      <c r="C68" s="314" t="s">
        <v>389</v>
      </c>
      <c r="D68" s="313" t="s">
        <v>388</v>
      </c>
      <c r="E68" s="312" t="s">
        <v>388</v>
      </c>
      <c r="F68" s="312" t="s">
        <v>388</v>
      </c>
      <c r="G68" s="312" t="s">
        <v>388</v>
      </c>
      <c r="H68" s="312" t="s">
        <v>388</v>
      </c>
      <c r="I68" s="312" t="s">
        <v>388</v>
      </c>
      <c r="J68" s="312" t="s">
        <v>388</v>
      </c>
      <c r="K68" s="312" t="s">
        <v>388</v>
      </c>
      <c r="L68" s="312" t="s">
        <v>388</v>
      </c>
      <c r="M68" s="312" t="s">
        <v>388</v>
      </c>
      <c r="N68" s="312" t="s">
        <v>388</v>
      </c>
      <c r="O68" s="312" t="s">
        <v>388</v>
      </c>
      <c r="P68" s="312" t="s">
        <v>388</v>
      </c>
      <c r="Q68" s="312" t="s">
        <v>388</v>
      </c>
      <c r="R68" s="312" t="s">
        <v>388</v>
      </c>
      <c r="S68" s="312" t="s">
        <v>388</v>
      </c>
      <c r="T68" s="312" t="s">
        <v>388</v>
      </c>
      <c r="U68" s="312" t="s">
        <v>388</v>
      </c>
      <c r="V68" s="312" t="s">
        <v>388</v>
      </c>
      <c r="W68" s="312" t="s">
        <v>388</v>
      </c>
      <c r="X68" s="312" t="s">
        <v>388</v>
      </c>
      <c r="Y68" s="312" t="s">
        <v>388</v>
      </c>
      <c r="Z68" s="312" t="s">
        <v>388</v>
      </c>
      <c r="AA68" s="312" t="s">
        <v>388</v>
      </c>
      <c r="AB68" s="312" t="s">
        <v>388</v>
      </c>
      <c r="AC68" s="312" t="s">
        <v>388</v>
      </c>
      <c r="AD68" s="312" t="s">
        <v>388</v>
      </c>
      <c r="AE68" s="312" t="s">
        <v>388</v>
      </c>
      <c r="AF68" s="312" t="s">
        <v>388</v>
      </c>
      <c r="AG68" s="312" t="s">
        <v>388</v>
      </c>
      <c r="AH68" s="312" t="s">
        <v>387</v>
      </c>
      <c r="AI68" s="311"/>
    </row>
  </sheetData>
  <mergeCells count="64">
    <mergeCell ref="C3:C4"/>
    <mergeCell ref="D3:E3"/>
    <mergeCell ref="F3:G3"/>
    <mergeCell ref="H3:I3"/>
    <mergeCell ref="J3:K3"/>
    <mergeCell ref="D2:E2"/>
    <mergeCell ref="F2:G2"/>
    <mergeCell ref="H2:I2"/>
    <mergeCell ref="J2:K2"/>
    <mergeCell ref="L2:M2"/>
    <mergeCell ref="L3:M3"/>
    <mergeCell ref="D4:E4"/>
    <mergeCell ref="F4:G4"/>
    <mergeCell ref="H4:I4"/>
    <mergeCell ref="J4:K4"/>
    <mergeCell ref="L4:M4"/>
    <mergeCell ref="L5:M5"/>
    <mergeCell ref="D6:E6"/>
    <mergeCell ref="F6:G6"/>
    <mergeCell ref="H6:I6"/>
    <mergeCell ref="J6:K6"/>
    <mergeCell ref="L6:M6"/>
    <mergeCell ref="C5:C6"/>
    <mergeCell ref="D5:E5"/>
    <mergeCell ref="F5:G5"/>
    <mergeCell ref="H5:I5"/>
    <mergeCell ref="J5:K5"/>
    <mergeCell ref="D7:E7"/>
    <mergeCell ref="F7:G7"/>
    <mergeCell ref="H7:I7"/>
    <mergeCell ref="J7:K7"/>
    <mergeCell ref="L7:M7"/>
    <mergeCell ref="C37:C38"/>
    <mergeCell ref="D37:E37"/>
    <mergeCell ref="F37:G37"/>
    <mergeCell ref="H37:I37"/>
    <mergeCell ref="J37:K37"/>
    <mergeCell ref="D36:E36"/>
    <mergeCell ref="F36:G36"/>
    <mergeCell ref="H36:I36"/>
    <mergeCell ref="J36:K36"/>
    <mergeCell ref="L36:M36"/>
    <mergeCell ref="L37:M37"/>
    <mergeCell ref="D38:E38"/>
    <mergeCell ref="F38:G38"/>
    <mergeCell ref="H38:I38"/>
    <mergeCell ref="J38:K38"/>
    <mergeCell ref="L38:M38"/>
    <mergeCell ref="L39:M39"/>
    <mergeCell ref="D40:E40"/>
    <mergeCell ref="F40:G40"/>
    <mergeCell ref="H40:I40"/>
    <mergeCell ref="J40:K40"/>
    <mergeCell ref="L40:M40"/>
    <mergeCell ref="C39:C40"/>
    <mergeCell ref="D39:E39"/>
    <mergeCell ref="F39:G39"/>
    <mergeCell ref="H39:I39"/>
    <mergeCell ref="J39:K39"/>
    <mergeCell ref="D41:E41"/>
    <mergeCell ref="F41:G41"/>
    <mergeCell ref="H41:I41"/>
    <mergeCell ref="J41:K41"/>
    <mergeCell ref="L41:M41"/>
  </mergeCells>
  <phoneticPr fontId="5"/>
  <pageMargins left="0.70866141732283472" right="0.70866141732283472" top="0.74803149606299213" bottom="0.74803149606299213" header="0.31496062992125984" footer="0.31496062992125984"/>
  <pageSetup paperSize="9" scale="70" orientation="landscape" r:id="rId1"/>
  <rowBreaks count="1" manualBreakCount="1">
    <brk id="34" max="3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0"/>
  <sheetViews>
    <sheetView showGridLines="0" showZeros="0" view="pageBreakPreview" zoomScaleNormal="100" zoomScaleSheetLayoutView="100" workbookViewId="0"/>
  </sheetViews>
  <sheetFormatPr defaultColWidth="9" defaultRowHeight="13.2" x14ac:dyDescent="0.2"/>
  <cols>
    <col min="1" max="1" width="3.33203125" style="97" customWidth="1"/>
    <col min="2" max="3" width="3.109375" style="97" customWidth="1"/>
    <col min="4" max="4" width="11.21875" style="97" customWidth="1"/>
    <col min="5" max="5" width="18.6640625" style="97" customWidth="1"/>
    <col min="6" max="6" width="2.88671875" style="97" bestFit="1" customWidth="1"/>
    <col min="7" max="7" width="18.6640625" style="97" customWidth="1"/>
    <col min="8" max="8" width="3.109375" style="97" bestFit="1" customWidth="1"/>
    <col min="9" max="10" width="11.21875" style="97" customWidth="1"/>
    <col min="11" max="11" width="11.109375" style="97" customWidth="1"/>
    <col min="12" max="16384" width="9" style="97"/>
  </cols>
  <sheetData>
    <row r="1" spans="1:11" x14ac:dyDescent="0.2">
      <c r="K1" s="98" t="s">
        <v>127</v>
      </c>
    </row>
    <row r="2" spans="1:11" ht="19.8" thickBot="1" x14ac:dyDescent="0.25">
      <c r="A2" s="99" t="s">
        <v>205</v>
      </c>
      <c r="B2" s="99"/>
      <c r="C2" s="99"/>
      <c r="D2" s="99"/>
      <c r="E2" s="99"/>
      <c r="F2" s="99"/>
      <c r="G2" s="99"/>
      <c r="H2" s="99"/>
      <c r="I2" s="99"/>
      <c r="J2" s="99"/>
      <c r="K2" s="99"/>
    </row>
    <row r="3" spans="1:11" ht="20.100000000000001" customHeight="1" thickBot="1" x14ac:dyDescent="0.25">
      <c r="A3" s="100" t="s">
        <v>26</v>
      </c>
      <c r="B3" s="101"/>
      <c r="C3" s="101"/>
      <c r="D3" s="101"/>
      <c r="E3" s="102" t="s">
        <v>27</v>
      </c>
      <c r="F3" s="103"/>
      <c r="G3" s="104" t="s">
        <v>28</v>
      </c>
      <c r="H3" s="103"/>
      <c r="I3" s="105" t="s">
        <v>29</v>
      </c>
      <c r="J3" s="101"/>
      <c r="K3" s="106"/>
    </row>
    <row r="4" spans="1:11" ht="21" customHeight="1" x14ac:dyDescent="0.2">
      <c r="A4" s="437" t="s">
        <v>132</v>
      </c>
      <c r="B4" s="438"/>
      <c r="C4" s="438"/>
      <c r="D4" s="439"/>
      <c r="E4" s="107" t="s">
        <v>119</v>
      </c>
      <c r="F4" s="108"/>
      <c r="G4" s="109" t="s">
        <v>3</v>
      </c>
      <c r="H4" s="108"/>
      <c r="I4" s="110" t="s">
        <v>374</v>
      </c>
      <c r="J4" s="111"/>
      <c r="K4" s="112"/>
    </row>
    <row r="5" spans="1:11" ht="21" customHeight="1" x14ac:dyDescent="0.2">
      <c r="A5" s="440"/>
      <c r="B5" s="441"/>
      <c r="C5" s="441"/>
      <c r="D5" s="442"/>
      <c r="E5" s="114"/>
      <c r="F5" s="115" t="s">
        <v>177</v>
      </c>
      <c r="G5" s="116"/>
      <c r="H5" s="115" t="s">
        <v>177</v>
      </c>
      <c r="I5" s="117"/>
      <c r="J5" s="118"/>
      <c r="K5" s="119"/>
    </row>
    <row r="6" spans="1:11" ht="21" customHeight="1" x14ac:dyDescent="0.2">
      <c r="A6" s="440"/>
      <c r="B6" s="441"/>
      <c r="C6" s="441"/>
      <c r="D6" s="442"/>
      <c r="E6" s="120" t="s">
        <v>182</v>
      </c>
      <c r="F6" s="108"/>
      <c r="G6" s="113" t="s">
        <v>124</v>
      </c>
      <c r="H6" s="108"/>
      <c r="I6" s="121"/>
      <c r="J6" s="122"/>
      <c r="K6" s="123"/>
    </row>
    <row r="7" spans="1:11" ht="21" customHeight="1" x14ac:dyDescent="0.2">
      <c r="A7" s="443"/>
      <c r="B7" s="444"/>
      <c r="C7" s="444"/>
      <c r="D7" s="445"/>
      <c r="E7" s="124"/>
      <c r="F7" s="125" t="s">
        <v>177</v>
      </c>
      <c r="G7" s="126"/>
      <c r="H7" s="125" t="s">
        <v>177</v>
      </c>
      <c r="I7" s="127" t="s">
        <v>183</v>
      </c>
      <c r="J7" s="122"/>
      <c r="K7" s="123"/>
    </row>
    <row r="8" spans="1:11" ht="21" customHeight="1" x14ac:dyDescent="0.2">
      <c r="A8" s="446" t="s">
        <v>133</v>
      </c>
      <c r="B8" s="447"/>
      <c r="C8" s="447"/>
      <c r="D8" s="448"/>
      <c r="E8" s="107" t="s">
        <v>119</v>
      </c>
      <c r="F8" s="128"/>
      <c r="G8" s="129" t="s">
        <v>3</v>
      </c>
      <c r="H8" s="128"/>
      <c r="I8" s="110" t="s">
        <v>129</v>
      </c>
      <c r="J8" s="130"/>
      <c r="K8" s="131"/>
    </row>
    <row r="9" spans="1:11" ht="21" customHeight="1" x14ac:dyDescent="0.2">
      <c r="A9" s="440"/>
      <c r="B9" s="441"/>
      <c r="C9" s="441"/>
      <c r="D9" s="442"/>
      <c r="E9" s="114"/>
      <c r="F9" s="115" t="s">
        <v>177</v>
      </c>
      <c r="G9" s="116"/>
      <c r="H9" s="115" t="s">
        <v>177</v>
      </c>
      <c r="I9" s="117" t="s">
        <v>30</v>
      </c>
      <c r="J9" s="118"/>
      <c r="K9" s="119"/>
    </row>
    <row r="10" spans="1:11" ht="21" customHeight="1" x14ac:dyDescent="0.2">
      <c r="A10" s="440"/>
      <c r="B10" s="441"/>
      <c r="C10" s="441"/>
      <c r="D10" s="442"/>
      <c r="E10" s="120" t="s">
        <v>125</v>
      </c>
      <c r="F10" s="108"/>
      <c r="G10" s="113" t="s">
        <v>124</v>
      </c>
      <c r="H10" s="108"/>
      <c r="I10" s="121"/>
      <c r="J10" s="122"/>
      <c r="K10" s="123"/>
    </row>
    <row r="11" spans="1:11" ht="21" customHeight="1" x14ac:dyDescent="0.2">
      <c r="A11" s="443"/>
      <c r="B11" s="444"/>
      <c r="C11" s="444"/>
      <c r="D11" s="445"/>
      <c r="E11" s="124"/>
      <c r="F11" s="125" t="s">
        <v>177</v>
      </c>
      <c r="G11" s="126"/>
      <c r="H11" s="125" t="s">
        <v>177</v>
      </c>
      <c r="I11" s="127" t="s">
        <v>184</v>
      </c>
      <c r="J11" s="122"/>
      <c r="K11" s="123"/>
    </row>
    <row r="12" spans="1:11" ht="21" customHeight="1" x14ac:dyDescent="0.2">
      <c r="A12" s="446" t="s">
        <v>134</v>
      </c>
      <c r="B12" s="447"/>
      <c r="C12" s="447"/>
      <c r="D12" s="448"/>
      <c r="E12" s="107" t="s">
        <v>119</v>
      </c>
      <c r="F12" s="128"/>
      <c r="G12" s="129" t="s">
        <v>3</v>
      </c>
      <c r="H12" s="128"/>
      <c r="I12" s="110" t="s">
        <v>129</v>
      </c>
      <c r="J12" s="130"/>
      <c r="K12" s="131"/>
    </row>
    <row r="13" spans="1:11" ht="21" customHeight="1" x14ac:dyDescent="0.2">
      <c r="A13" s="440"/>
      <c r="B13" s="441"/>
      <c r="C13" s="441"/>
      <c r="D13" s="442"/>
      <c r="E13" s="114"/>
      <c r="F13" s="115" t="s">
        <v>185</v>
      </c>
      <c r="G13" s="116"/>
      <c r="H13" s="115" t="s">
        <v>185</v>
      </c>
      <c r="I13" s="117" t="s">
        <v>30</v>
      </c>
      <c r="J13" s="118"/>
      <c r="K13" s="119"/>
    </row>
    <row r="14" spans="1:11" ht="21" customHeight="1" x14ac:dyDescent="0.2">
      <c r="A14" s="440"/>
      <c r="B14" s="441"/>
      <c r="C14" s="441"/>
      <c r="D14" s="442"/>
      <c r="E14" s="120" t="s">
        <v>125</v>
      </c>
      <c r="F14" s="108"/>
      <c r="G14" s="113" t="s">
        <v>124</v>
      </c>
      <c r="H14" s="108"/>
      <c r="I14" s="121"/>
      <c r="J14" s="122"/>
      <c r="K14" s="123"/>
    </row>
    <row r="15" spans="1:11" ht="21" customHeight="1" x14ac:dyDescent="0.2">
      <c r="A15" s="443"/>
      <c r="B15" s="444"/>
      <c r="C15" s="444"/>
      <c r="D15" s="445"/>
      <c r="E15" s="124"/>
      <c r="F15" s="125" t="s">
        <v>185</v>
      </c>
      <c r="G15" s="126"/>
      <c r="H15" s="125" t="s">
        <v>185</v>
      </c>
      <c r="I15" s="132" t="s">
        <v>184</v>
      </c>
      <c r="J15" s="133"/>
      <c r="K15" s="134"/>
    </row>
    <row r="16" spans="1:11" ht="11.25" customHeight="1" x14ac:dyDescent="0.2">
      <c r="A16" s="449" t="s">
        <v>130</v>
      </c>
      <c r="B16" s="450"/>
      <c r="C16" s="450"/>
      <c r="D16" s="451"/>
      <c r="E16" s="107" t="s">
        <v>119</v>
      </c>
      <c r="F16" s="128"/>
      <c r="G16" s="135" t="s">
        <v>120</v>
      </c>
      <c r="H16" s="128"/>
      <c r="I16" s="136"/>
      <c r="J16" s="122"/>
      <c r="K16" s="123"/>
    </row>
    <row r="17" spans="1:11" ht="18" customHeight="1" x14ac:dyDescent="0.2">
      <c r="A17" s="452"/>
      <c r="B17" s="453"/>
      <c r="C17" s="453"/>
      <c r="D17" s="454"/>
      <c r="E17" s="137" t="e">
        <f>#REF!+#REF!</f>
        <v>#REF!</v>
      </c>
      <c r="F17" s="125" t="s">
        <v>185</v>
      </c>
      <c r="G17" s="138" t="e">
        <f>E17</f>
        <v>#REF!</v>
      </c>
      <c r="H17" s="125" t="s">
        <v>185</v>
      </c>
      <c r="I17" s="139" t="s">
        <v>186</v>
      </c>
      <c r="J17" s="133"/>
      <c r="K17" s="134"/>
    </row>
    <row r="18" spans="1:11" ht="23.25" customHeight="1" x14ac:dyDescent="0.2">
      <c r="A18" s="140" t="s">
        <v>187</v>
      </c>
      <c r="B18" s="455" t="s">
        <v>32</v>
      </c>
      <c r="C18" s="458" t="s">
        <v>135</v>
      </c>
      <c r="D18" s="459"/>
      <c r="E18" s="141" t="e">
        <f>'別紙３－３'!M17:T17</f>
        <v>#VALUE!</v>
      </c>
      <c r="F18" s="142" t="s">
        <v>185</v>
      </c>
      <c r="G18" s="460"/>
      <c r="H18" s="461"/>
      <c r="I18" s="143" t="s">
        <v>121</v>
      </c>
      <c r="J18" s="144"/>
      <c r="K18" s="145"/>
    </row>
    <row r="19" spans="1:11" ht="23.25" customHeight="1" x14ac:dyDescent="0.2">
      <c r="A19" s="462" t="s">
        <v>31</v>
      </c>
      <c r="B19" s="456"/>
      <c r="C19" s="146" t="s">
        <v>33</v>
      </c>
      <c r="D19" s="147"/>
      <c r="E19" s="148" t="e">
        <f>'別紙３－３'!M18:T18</f>
        <v>#VALUE!</v>
      </c>
      <c r="F19" s="149" t="s">
        <v>185</v>
      </c>
      <c r="G19" s="463"/>
      <c r="H19" s="464"/>
      <c r="I19" s="150" t="s">
        <v>121</v>
      </c>
      <c r="J19" s="151"/>
      <c r="K19" s="152"/>
    </row>
    <row r="20" spans="1:11" ht="23.25" customHeight="1" x14ac:dyDescent="0.2">
      <c r="A20" s="462"/>
      <c r="B20" s="456"/>
      <c r="C20" s="465" t="s">
        <v>136</v>
      </c>
      <c r="D20" s="466"/>
      <c r="E20" s="148" t="e">
        <f>'別紙３－３'!M22:T22</f>
        <v>#VALUE!</v>
      </c>
      <c r="F20" s="153" t="s">
        <v>185</v>
      </c>
      <c r="G20" s="463"/>
      <c r="H20" s="464"/>
      <c r="I20" s="154" t="s">
        <v>121</v>
      </c>
      <c r="J20" s="151"/>
      <c r="K20" s="152"/>
    </row>
    <row r="21" spans="1:11" ht="23.25" customHeight="1" x14ac:dyDescent="0.2">
      <c r="A21" s="462"/>
      <c r="B21" s="457"/>
      <c r="C21" s="155" t="s">
        <v>34</v>
      </c>
      <c r="D21" s="156"/>
      <c r="E21" s="148" t="e">
        <f>'別紙３－３'!M23:T23</f>
        <v>#VALUE!</v>
      </c>
      <c r="F21" s="149" t="s">
        <v>185</v>
      </c>
      <c r="G21" s="463"/>
      <c r="H21" s="464"/>
      <c r="I21" s="154" t="s">
        <v>121</v>
      </c>
      <c r="J21" s="157"/>
      <c r="K21" s="158"/>
    </row>
    <row r="22" spans="1:11" ht="23.25" customHeight="1" x14ac:dyDescent="0.2">
      <c r="A22" s="462"/>
      <c r="B22" s="467" t="s">
        <v>188</v>
      </c>
      <c r="C22" s="469" t="s">
        <v>135</v>
      </c>
      <c r="D22" s="470"/>
      <c r="E22" s="148" t="e">
        <f>'別紙３－３'!M31:T31</f>
        <v>#VALUE!</v>
      </c>
      <c r="F22" s="149" t="s">
        <v>185</v>
      </c>
      <c r="G22" s="463"/>
      <c r="H22" s="464"/>
      <c r="I22" s="154" t="s">
        <v>121</v>
      </c>
      <c r="J22" s="159"/>
      <c r="K22" s="160"/>
    </row>
    <row r="23" spans="1:11" ht="23.25" customHeight="1" x14ac:dyDescent="0.2">
      <c r="A23" s="462"/>
      <c r="B23" s="468"/>
      <c r="C23" s="161" t="s">
        <v>34</v>
      </c>
      <c r="D23" s="162"/>
      <c r="E23" s="163" t="e">
        <f>'別紙３－３'!M32:T32</f>
        <v>#VALUE!</v>
      </c>
      <c r="F23" s="164" t="s">
        <v>185</v>
      </c>
      <c r="G23" s="471"/>
      <c r="H23" s="472"/>
      <c r="I23" s="165" t="s">
        <v>123</v>
      </c>
      <c r="J23" s="166"/>
      <c r="K23" s="167"/>
    </row>
    <row r="24" spans="1:11" ht="11.25" customHeight="1" x14ac:dyDescent="0.2">
      <c r="A24" s="480" t="s">
        <v>2</v>
      </c>
      <c r="B24" s="481"/>
      <c r="C24" s="481"/>
      <c r="D24" s="482"/>
      <c r="E24" s="168"/>
      <c r="F24" s="169"/>
      <c r="G24" s="135" t="s">
        <v>120</v>
      </c>
      <c r="H24" s="170"/>
      <c r="I24" s="121"/>
      <c r="J24" s="122"/>
      <c r="K24" s="123"/>
    </row>
    <row r="25" spans="1:11" ht="18" customHeight="1" x14ac:dyDescent="0.2">
      <c r="A25" s="483"/>
      <c r="B25" s="484"/>
      <c r="C25" s="484"/>
      <c r="D25" s="485"/>
      <c r="E25" s="137"/>
      <c r="F25" s="125" t="s">
        <v>185</v>
      </c>
      <c r="G25" s="138">
        <f>E25</f>
        <v>0</v>
      </c>
      <c r="H25" s="125" t="s">
        <v>185</v>
      </c>
      <c r="I25" s="171"/>
      <c r="J25" s="133"/>
      <c r="K25" s="134"/>
    </row>
    <row r="26" spans="1:11" ht="23.25" customHeight="1" x14ac:dyDescent="0.2">
      <c r="A26" s="172" t="s">
        <v>189</v>
      </c>
      <c r="B26" s="173" t="s">
        <v>35</v>
      </c>
      <c r="C26" s="174"/>
      <c r="D26" s="175"/>
      <c r="E26" s="114"/>
      <c r="F26" s="115" t="s">
        <v>185</v>
      </c>
      <c r="G26" s="486"/>
      <c r="H26" s="487"/>
      <c r="I26" s="176" t="s">
        <v>375</v>
      </c>
      <c r="J26" s="144"/>
      <c r="K26" s="145"/>
    </row>
    <row r="27" spans="1:11" ht="23.25" customHeight="1" x14ac:dyDescent="0.2">
      <c r="A27" s="462" t="s">
        <v>190</v>
      </c>
      <c r="B27" s="177" t="s">
        <v>36</v>
      </c>
      <c r="C27" s="178"/>
      <c r="D27" s="179"/>
      <c r="E27" s="180"/>
      <c r="F27" s="149" t="s">
        <v>185</v>
      </c>
      <c r="G27" s="476"/>
      <c r="H27" s="477"/>
      <c r="I27" s="473" t="s">
        <v>376</v>
      </c>
      <c r="J27" s="474"/>
      <c r="K27" s="475"/>
    </row>
    <row r="28" spans="1:11" ht="23.25" customHeight="1" x14ac:dyDescent="0.2">
      <c r="A28" s="462"/>
      <c r="B28" s="177" t="s">
        <v>37</v>
      </c>
      <c r="C28" s="178"/>
      <c r="D28" s="179"/>
      <c r="E28" s="180"/>
      <c r="F28" s="149" t="s">
        <v>185</v>
      </c>
      <c r="G28" s="476"/>
      <c r="H28" s="477"/>
      <c r="I28" s="181" t="s">
        <v>377</v>
      </c>
      <c r="J28" s="151"/>
      <c r="K28" s="152"/>
    </row>
    <row r="29" spans="1:11" ht="23.25" customHeight="1" x14ac:dyDescent="0.2">
      <c r="A29" s="462"/>
      <c r="B29" s="177" t="s">
        <v>38</v>
      </c>
      <c r="C29" s="178"/>
      <c r="D29" s="179"/>
      <c r="E29" s="180"/>
      <c r="F29" s="149" t="s">
        <v>185</v>
      </c>
      <c r="G29" s="476"/>
      <c r="H29" s="477"/>
      <c r="I29" s="181" t="s">
        <v>377</v>
      </c>
      <c r="J29" s="151"/>
      <c r="K29" s="152"/>
    </row>
    <row r="30" spans="1:11" ht="23.25" customHeight="1" x14ac:dyDescent="0.2">
      <c r="A30" s="462"/>
      <c r="B30" s="177" t="s">
        <v>385</v>
      </c>
      <c r="C30" s="178"/>
      <c r="D30" s="179"/>
      <c r="E30" s="180"/>
      <c r="F30" s="149" t="s">
        <v>185</v>
      </c>
      <c r="G30" s="476"/>
      <c r="H30" s="477"/>
      <c r="I30" s="181" t="s">
        <v>378</v>
      </c>
      <c r="J30" s="151"/>
      <c r="K30" s="152"/>
    </row>
    <row r="31" spans="1:11" ht="23.25" customHeight="1" x14ac:dyDescent="0.2">
      <c r="A31" s="462"/>
      <c r="B31" s="182" t="s">
        <v>39</v>
      </c>
      <c r="C31" s="183"/>
      <c r="D31" s="184"/>
      <c r="E31" s="163"/>
      <c r="F31" s="125" t="s">
        <v>185</v>
      </c>
      <c r="G31" s="471"/>
      <c r="H31" s="472"/>
      <c r="I31" s="165"/>
      <c r="J31" s="166"/>
      <c r="K31" s="167"/>
    </row>
    <row r="32" spans="1:11" ht="11.25" customHeight="1" x14ac:dyDescent="0.2">
      <c r="A32" s="480" t="s">
        <v>2</v>
      </c>
      <c r="B32" s="481"/>
      <c r="C32" s="481"/>
      <c r="D32" s="482"/>
      <c r="E32" s="185"/>
      <c r="F32" s="186"/>
      <c r="G32" s="187" t="s">
        <v>120</v>
      </c>
      <c r="H32" s="186"/>
      <c r="I32" s="121"/>
      <c r="J32" s="122"/>
      <c r="K32" s="123"/>
    </row>
    <row r="33" spans="1:11" ht="18" customHeight="1" x14ac:dyDescent="0.2">
      <c r="A33" s="483"/>
      <c r="B33" s="484"/>
      <c r="C33" s="484"/>
      <c r="D33" s="485"/>
      <c r="E33" s="137" t="str">
        <f>IF(E26="","",SUM(E26:E31))</f>
        <v/>
      </c>
      <c r="F33" s="125" t="s">
        <v>185</v>
      </c>
      <c r="G33" s="138" t="str">
        <f>E33</f>
        <v/>
      </c>
      <c r="H33" s="125" t="s">
        <v>185</v>
      </c>
      <c r="I33" s="171"/>
      <c r="J33" s="133"/>
      <c r="K33" s="134"/>
    </row>
    <row r="34" spans="1:11" ht="11.25" customHeight="1" x14ac:dyDescent="0.2">
      <c r="A34" s="446" t="s">
        <v>131</v>
      </c>
      <c r="B34" s="447"/>
      <c r="C34" s="447"/>
      <c r="D34" s="448"/>
      <c r="E34" s="188"/>
      <c r="F34" s="189"/>
      <c r="G34" s="113" t="s">
        <v>191</v>
      </c>
      <c r="H34" s="189"/>
      <c r="I34" s="121"/>
      <c r="J34" s="122"/>
      <c r="K34" s="123"/>
    </row>
    <row r="35" spans="1:11" ht="18" customHeight="1" thickBot="1" x14ac:dyDescent="0.25">
      <c r="A35" s="494"/>
      <c r="B35" s="495"/>
      <c r="C35" s="495"/>
      <c r="D35" s="496"/>
      <c r="E35" s="190"/>
      <c r="F35" s="191" t="s">
        <v>185</v>
      </c>
      <c r="G35" s="192"/>
      <c r="H35" s="191" t="s">
        <v>185</v>
      </c>
      <c r="I35" s="193" t="s">
        <v>379</v>
      </c>
      <c r="J35" s="194"/>
      <c r="K35" s="195"/>
    </row>
    <row r="36" spans="1:11" ht="25.5" customHeight="1" thickTop="1" thickBot="1" x14ac:dyDescent="0.25">
      <c r="A36" s="497" t="s">
        <v>45</v>
      </c>
      <c r="B36" s="498"/>
      <c r="C36" s="498"/>
      <c r="D36" s="499"/>
      <c r="E36" s="196" t="e">
        <f>SUM(E5,E7,E9,E11,E13,E15,E17,E25,E33,E35)</f>
        <v>#REF!</v>
      </c>
      <c r="F36" s="197" t="s">
        <v>185</v>
      </c>
      <c r="G36" s="198" t="e">
        <f>SUM(G5,G7,G9,G11,G13,G15,G17,G25,G33,G35)</f>
        <v>#REF!</v>
      </c>
      <c r="H36" s="197" t="s">
        <v>185</v>
      </c>
      <c r="I36" s="199"/>
      <c r="J36" s="122"/>
      <c r="K36" s="200"/>
    </row>
    <row r="37" spans="1:11" ht="25.5" customHeight="1" thickTop="1" thickBot="1" x14ac:dyDescent="0.25">
      <c r="A37" s="497" t="s">
        <v>40</v>
      </c>
      <c r="B37" s="498"/>
      <c r="C37" s="498"/>
      <c r="D37" s="499"/>
      <c r="E37" s="201" t="e">
        <f>ROUNDUP(E36/2,0)</f>
        <v>#REF!</v>
      </c>
      <c r="F37" s="202" t="s">
        <v>185</v>
      </c>
      <c r="G37" s="478"/>
      <c r="H37" s="479"/>
      <c r="I37" s="203" t="s">
        <v>192</v>
      </c>
      <c r="J37" s="204"/>
      <c r="K37" s="205"/>
    </row>
    <row r="38" spans="1:11" ht="14.25" customHeight="1" thickTop="1" x14ac:dyDescent="0.2">
      <c r="A38" s="488" t="s">
        <v>41</v>
      </c>
      <c r="B38" s="489"/>
      <c r="C38" s="489"/>
      <c r="D38" s="490"/>
      <c r="E38" s="120" t="s">
        <v>42</v>
      </c>
      <c r="F38" s="108"/>
      <c r="G38" s="113" t="s">
        <v>43</v>
      </c>
      <c r="H38" s="108"/>
      <c r="I38" s="199"/>
      <c r="J38" s="122"/>
      <c r="K38" s="200"/>
    </row>
    <row r="39" spans="1:11" ht="18.75" customHeight="1" thickBot="1" x14ac:dyDescent="0.25">
      <c r="A39" s="491"/>
      <c r="B39" s="492"/>
      <c r="C39" s="492"/>
      <c r="D39" s="493"/>
      <c r="E39" s="206"/>
      <c r="F39" s="207" t="s">
        <v>185</v>
      </c>
      <c r="G39" s="208">
        <f>E39</f>
        <v>0</v>
      </c>
      <c r="H39" s="207" t="s">
        <v>185</v>
      </c>
      <c r="I39" s="209"/>
      <c r="J39" s="210"/>
      <c r="K39" s="211"/>
    </row>
    <row r="40" spans="1:11" x14ac:dyDescent="0.2">
      <c r="A40" s="212" t="s">
        <v>44</v>
      </c>
      <c r="B40" s="212"/>
      <c r="C40" s="212"/>
      <c r="D40" s="212"/>
      <c r="E40" s="212"/>
      <c r="F40" s="212"/>
      <c r="G40" s="212"/>
      <c r="H40" s="212"/>
      <c r="I40" s="212"/>
      <c r="J40" s="212"/>
      <c r="K40" s="212"/>
    </row>
  </sheetData>
  <mergeCells count="31">
    <mergeCell ref="A38:D39"/>
    <mergeCell ref="A32:D33"/>
    <mergeCell ref="A34:D35"/>
    <mergeCell ref="A36:D36"/>
    <mergeCell ref="A37:D37"/>
    <mergeCell ref="G37:H37"/>
    <mergeCell ref="A24:D25"/>
    <mergeCell ref="G26:H26"/>
    <mergeCell ref="A27:A31"/>
    <mergeCell ref="G27:H27"/>
    <mergeCell ref="I27:K27"/>
    <mergeCell ref="G28:H28"/>
    <mergeCell ref="G29:H29"/>
    <mergeCell ref="G30:H30"/>
    <mergeCell ref="G31:H31"/>
    <mergeCell ref="G18:H18"/>
    <mergeCell ref="A19:A23"/>
    <mergeCell ref="G19:H19"/>
    <mergeCell ref="C20:D20"/>
    <mergeCell ref="G20:H20"/>
    <mergeCell ref="G21:H21"/>
    <mergeCell ref="B22:B23"/>
    <mergeCell ref="C22:D22"/>
    <mergeCell ref="G22:H22"/>
    <mergeCell ref="G23:H23"/>
    <mergeCell ref="A4:D7"/>
    <mergeCell ref="A8:D11"/>
    <mergeCell ref="A12:D15"/>
    <mergeCell ref="A16:D17"/>
    <mergeCell ref="B18:B21"/>
    <mergeCell ref="C18:D18"/>
  </mergeCells>
  <phoneticPr fontId="5"/>
  <printOptions horizontalCentered="1"/>
  <pageMargins left="0.59055118110236227" right="0.39370078740157483" top="0.59055118110236227" bottom="0.59055118110236227" header="0.51181102362204722" footer="0.51181102362204722"/>
  <pageSetup paperSize="9" scale="9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31"/>
  <sheetViews>
    <sheetView showGridLines="0" view="pageBreakPreview" zoomScaleNormal="100" workbookViewId="0"/>
  </sheetViews>
  <sheetFormatPr defaultColWidth="9" defaultRowHeight="13.2" x14ac:dyDescent="0.2"/>
  <cols>
    <col min="1" max="1" width="3.6640625" style="75" customWidth="1"/>
    <col min="2" max="2" width="15.6640625" style="75" customWidth="1"/>
    <col min="3" max="8" width="5.6640625" style="75" customWidth="1"/>
    <col min="9" max="9" width="2.6640625" style="75" customWidth="1"/>
    <col min="10" max="10" width="10.6640625" style="75" customWidth="1"/>
    <col min="11" max="11" width="12.6640625" style="75" customWidth="1"/>
    <col min="12" max="16384" width="9" style="75"/>
  </cols>
  <sheetData>
    <row r="1" spans="1:11" ht="20.100000000000001" customHeight="1" x14ac:dyDescent="0.2">
      <c r="K1" s="38" t="s">
        <v>167</v>
      </c>
    </row>
    <row r="2" spans="1:11" ht="20.100000000000001" customHeight="1" x14ac:dyDescent="0.2">
      <c r="A2" s="75" t="s">
        <v>206</v>
      </c>
    </row>
    <row r="3" spans="1:11" ht="20.100000000000001" customHeight="1" x14ac:dyDescent="0.2"/>
    <row r="4" spans="1:11" ht="20.100000000000001" customHeight="1" x14ac:dyDescent="0.2">
      <c r="A4" s="75" t="s">
        <v>46</v>
      </c>
    </row>
    <row r="5" spans="1:11" ht="20.100000000000001" customHeight="1" x14ac:dyDescent="0.2"/>
    <row r="6" spans="1:11" ht="20.100000000000001" customHeight="1" thickBot="1" x14ac:dyDescent="0.25">
      <c r="B6" s="76" t="s">
        <v>61</v>
      </c>
      <c r="C6" s="77" t="s">
        <v>52</v>
      </c>
      <c r="D6" s="78"/>
      <c r="E6" s="79"/>
      <c r="F6" s="80" t="s">
        <v>53</v>
      </c>
      <c r="G6" s="81"/>
      <c r="H6" s="82"/>
      <c r="J6" s="83" t="s">
        <v>57</v>
      </c>
      <c r="K6" s="83" t="s">
        <v>58</v>
      </c>
    </row>
    <row r="7" spans="1:11" ht="20.100000000000001" customHeight="1" thickBot="1" x14ac:dyDescent="0.25">
      <c r="B7" s="76" t="s">
        <v>60</v>
      </c>
      <c r="C7" s="500"/>
      <c r="D7" s="505"/>
      <c r="E7" s="506"/>
      <c r="F7" s="507"/>
      <c r="G7" s="508"/>
      <c r="H7" s="509"/>
      <c r="I7" s="84"/>
      <c r="J7" s="85"/>
      <c r="K7" s="86"/>
    </row>
    <row r="8" spans="1:11" ht="20.100000000000001" customHeight="1" thickBot="1" x14ac:dyDescent="0.25">
      <c r="B8" s="76" t="s">
        <v>59</v>
      </c>
      <c r="C8" s="510"/>
      <c r="D8" s="511"/>
      <c r="E8" s="512"/>
      <c r="F8" s="87"/>
      <c r="G8" s="88"/>
      <c r="H8" s="89"/>
      <c r="J8" s="85"/>
      <c r="K8" s="86"/>
    </row>
    <row r="9" spans="1:11" ht="20.100000000000001" customHeight="1" thickBot="1" x14ac:dyDescent="0.25">
      <c r="B9" s="76" t="s">
        <v>47</v>
      </c>
      <c r="C9" s="507"/>
      <c r="D9" s="508"/>
      <c r="E9" s="509"/>
      <c r="F9" s="90"/>
      <c r="G9" s="90"/>
      <c r="H9" s="91"/>
      <c r="I9" s="84"/>
      <c r="J9" s="85"/>
      <c r="K9" s="86"/>
    </row>
    <row r="10" spans="1:11" ht="20.100000000000001" customHeight="1" x14ac:dyDescent="0.2">
      <c r="B10" s="76" t="s">
        <v>62</v>
      </c>
      <c r="C10" s="513"/>
      <c r="D10" s="514"/>
      <c r="E10" s="515"/>
      <c r="F10" s="502"/>
      <c r="G10" s="503"/>
      <c r="H10" s="504"/>
      <c r="J10" s="85"/>
      <c r="K10" s="86"/>
    </row>
    <row r="11" spans="1:11" ht="20.100000000000001" customHeight="1" x14ac:dyDescent="0.2">
      <c r="J11" s="85"/>
      <c r="K11" s="86"/>
    </row>
    <row r="12" spans="1:11" ht="20.100000000000001" customHeight="1" x14ac:dyDescent="0.2">
      <c r="B12" s="77" t="s">
        <v>61</v>
      </c>
      <c r="C12" s="78"/>
      <c r="D12" s="79"/>
      <c r="E12" s="77" t="s">
        <v>54</v>
      </c>
      <c r="F12" s="78"/>
      <c r="G12" s="78"/>
      <c r="H12" s="79"/>
      <c r="J12" s="85"/>
      <c r="K12" s="86"/>
    </row>
    <row r="13" spans="1:11" ht="20.100000000000001" customHeight="1" x14ac:dyDescent="0.2">
      <c r="B13" s="92" t="s">
        <v>63</v>
      </c>
      <c r="C13" s="90"/>
      <c r="D13" s="91"/>
      <c r="E13" s="500"/>
      <c r="F13" s="505"/>
      <c r="G13" s="505"/>
      <c r="H13" s="501"/>
      <c r="J13" s="85"/>
      <c r="K13" s="86"/>
    </row>
    <row r="14" spans="1:11" ht="20.100000000000001" customHeight="1" x14ac:dyDescent="0.2">
      <c r="B14" s="92" t="s">
        <v>48</v>
      </c>
      <c r="C14" s="90"/>
      <c r="D14" s="91"/>
      <c r="E14" s="500"/>
      <c r="F14" s="505"/>
      <c r="G14" s="505"/>
      <c r="H14" s="501"/>
    </row>
    <row r="15" spans="1:11" ht="20.100000000000001" customHeight="1" x14ac:dyDescent="0.2">
      <c r="B15" s="92" t="s">
        <v>49</v>
      </c>
      <c r="C15" s="90"/>
      <c r="D15" s="91"/>
      <c r="E15" s="500"/>
      <c r="F15" s="505"/>
      <c r="G15" s="505"/>
      <c r="H15" s="501"/>
    </row>
    <row r="16" spans="1:11" ht="20.100000000000001" customHeight="1" x14ac:dyDescent="0.2">
      <c r="B16" s="93"/>
    </row>
    <row r="17" spans="1:11" ht="20.100000000000001" customHeight="1" x14ac:dyDescent="0.2"/>
    <row r="18" spans="1:11" ht="20.100000000000001" customHeight="1" x14ac:dyDescent="0.2">
      <c r="A18" s="75" t="s">
        <v>50</v>
      </c>
    </row>
    <row r="19" spans="1:11" ht="20.100000000000001" customHeight="1" x14ac:dyDescent="0.2"/>
    <row r="20" spans="1:11" ht="20.100000000000001" customHeight="1" x14ac:dyDescent="0.2">
      <c r="B20" s="83" t="s">
        <v>51</v>
      </c>
      <c r="C20" s="77" t="s">
        <v>55</v>
      </c>
      <c r="D20" s="78"/>
      <c r="E20" s="79"/>
      <c r="F20" s="77" t="s">
        <v>56</v>
      </c>
      <c r="G20" s="78"/>
      <c r="H20" s="78"/>
      <c r="I20" s="79"/>
      <c r="J20" s="77" t="s">
        <v>122</v>
      </c>
      <c r="K20" s="79"/>
    </row>
    <row r="21" spans="1:11" ht="20.100000000000001" customHeight="1" x14ac:dyDescent="0.2">
      <c r="B21" s="85"/>
      <c r="C21" s="502"/>
      <c r="D21" s="503"/>
      <c r="E21" s="504"/>
      <c r="F21" s="502"/>
      <c r="G21" s="503"/>
      <c r="H21" s="503"/>
      <c r="I21" s="504"/>
      <c r="J21" s="500"/>
      <c r="K21" s="501"/>
    </row>
    <row r="22" spans="1:11" ht="20.100000000000001" customHeight="1" x14ac:dyDescent="0.2">
      <c r="B22" s="85"/>
      <c r="C22" s="502"/>
      <c r="D22" s="503"/>
      <c r="E22" s="504"/>
      <c r="F22" s="502"/>
      <c r="G22" s="503"/>
      <c r="H22" s="503"/>
      <c r="I22" s="504"/>
      <c r="J22" s="500"/>
      <c r="K22" s="501"/>
    </row>
    <row r="23" spans="1:11" ht="20.100000000000001" customHeight="1" x14ac:dyDescent="0.2">
      <c r="B23" s="85"/>
      <c r="C23" s="502"/>
      <c r="D23" s="503"/>
      <c r="E23" s="504"/>
      <c r="F23" s="502"/>
      <c r="G23" s="503"/>
      <c r="H23" s="503"/>
      <c r="I23" s="504"/>
      <c r="J23" s="500"/>
      <c r="K23" s="501"/>
    </row>
    <row r="24" spans="1:11" ht="20.100000000000001" customHeight="1" x14ac:dyDescent="0.2">
      <c r="B24" s="77" t="s">
        <v>64</v>
      </c>
      <c r="C24" s="78"/>
      <c r="D24" s="78"/>
      <c r="E24" s="78"/>
      <c r="F24" s="78"/>
      <c r="G24" s="78"/>
      <c r="H24" s="78"/>
      <c r="I24" s="79"/>
      <c r="J24" s="500"/>
      <c r="K24" s="501"/>
    </row>
    <row r="25" spans="1:11" ht="20.100000000000001" customHeight="1" x14ac:dyDescent="0.2"/>
    <row r="26" spans="1:11" ht="20.100000000000001" customHeight="1" x14ac:dyDescent="0.2"/>
    <row r="27" spans="1:11" ht="20.100000000000001" customHeight="1" x14ac:dyDescent="0.2"/>
    <row r="28" spans="1:11" ht="20.100000000000001" customHeight="1" x14ac:dyDescent="0.2"/>
    <row r="29" spans="1:11" ht="20.100000000000001" customHeight="1" x14ac:dyDescent="0.2"/>
    <row r="30" spans="1:11" ht="20.100000000000001" customHeight="1" x14ac:dyDescent="0.2"/>
    <row r="31" spans="1:11" ht="20.100000000000001" customHeight="1" x14ac:dyDescent="0.2"/>
  </sheetData>
  <mergeCells count="19">
    <mergeCell ref="J21:K21"/>
    <mergeCell ref="C7:E7"/>
    <mergeCell ref="F7:H7"/>
    <mergeCell ref="C8:E8"/>
    <mergeCell ref="C9:E9"/>
    <mergeCell ref="C10:E10"/>
    <mergeCell ref="F10:H10"/>
    <mergeCell ref="E13:H13"/>
    <mergeCell ref="E14:H14"/>
    <mergeCell ref="E15:H15"/>
    <mergeCell ref="C21:E21"/>
    <mergeCell ref="F21:I21"/>
    <mergeCell ref="J24:K24"/>
    <mergeCell ref="C22:E22"/>
    <mergeCell ref="F22:I22"/>
    <mergeCell ref="J22:K22"/>
    <mergeCell ref="C23:E23"/>
    <mergeCell ref="F23:I23"/>
    <mergeCell ref="J23:K23"/>
  </mergeCells>
  <phoneticPr fontId="5"/>
  <printOptions horizont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P45"/>
  <sheetViews>
    <sheetView showZeros="0" view="pageBreakPreview" zoomScaleNormal="100" zoomScaleSheetLayoutView="100" workbookViewId="0"/>
  </sheetViews>
  <sheetFormatPr defaultColWidth="9" defaultRowHeight="9.6" x14ac:dyDescent="0.15"/>
  <cols>
    <col min="1" max="21" width="2.109375" style="234" customWidth="1"/>
    <col min="22" max="24" width="2.109375" style="235" customWidth="1"/>
    <col min="25" max="25" width="3" style="235" customWidth="1"/>
    <col min="26" max="35" width="2.109375" style="235" customWidth="1"/>
    <col min="36" max="37" width="3" style="235" customWidth="1"/>
    <col min="38" max="38" width="3.77734375" style="235" customWidth="1"/>
    <col min="39" max="41" width="2.6640625" style="235" customWidth="1"/>
    <col min="42" max="42" width="2.109375" style="235" customWidth="1"/>
    <col min="43" max="103" width="2.109375" style="234" customWidth="1"/>
    <col min="104" max="16384" width="9" style="234"/>
  </cols>
  <sheetData>
    <row r="1" spans="1:42" ht="18.600000000000001" customHeight="1" x14ac:dyDescent="0.15">
      <c r="AL1" s="235" t="s">
        <v>218</v>
      </c>
    </row>
    <row r="2" spans="1:42" ht="18.600000000000001" customHeight="1" x14ac:dyDescent="0.15">
      <c r="A2" s="235" t="s">
        <v>219</v>
      </c>
      <c r="B2" s="235"/>
      <c r="C2" s="235"/>
      <c r="D2" s="235"/>
      <c r="E2" s="235"/>
      <c r="F2" s="235"/>
      <c r="G2" s="235"/>
      <c r="H2" s="235"/>
      <c r="I2" s="235"/>
      <c r="J2" s="235"/>
      <c r="K2" s="235"/>
      <c r="L2" s="235"/>
      <c r="M2" s="235"/>
      <c r="N2" s="235"/>
      <c r="O2" s="235"/>
      <c r="P2" s="235"/>
      <c r="Q2" s="235"/>
      <c r="R2" s="235"/>
      <c r="S2" s="235"/>
      <c r="T2" s="235"/>
      <c r="U2" s="235"/>
    </row>
    <row r="3" spans="1:42" ht="18.600000000000001" customHeight="1" x14ac:dyDescent="0.15">
      <c r="A3" s="519" t="s">
        <v>220</v>
      </c>
      <c r="B3" s="519"/>
      <c r="C3" s="519"/>
      <c r="D3" s="519"/>
      <c r="E3" s="519"/>
      <c r="F3" s="519"/>
      <c r="G3" s="519"/>
      <c r="H3" s="519"/>
      <c r="I3" s="519"/>
      <c r="J3" s="519"/>
      <c r="K3" s="519"/>
      <c r="L3" s="519"/>
      <c r="M3" s="519" t="s">
        <v>221</v>
      </c>
      <c r="N3" s="519"/>
      <c r="O3" s="519"/>
      <c r="P3" s="519"/>
      <c r="Q3" s="519"/>
      <c r="R3" s="519"/>
      <c r="S3" s="519"/>
      <c r="T3" s="519"/>
      <c r="U3" s="519"/>
      <c r="V3" s="519" t="s">
        <v>222</v>
      </c>
      <c r="W3" s="519"/>
      <c r="X3" s="519"/>
      <c r="Y3" s="519"/>
      <c r="Z3" s="519"/>
      <c r="AA3" s="519"/>
      <c r="AB3" s="519"/>
      <c r="AC3" s="519"/>
      <c r="AD3" s="519"/>
      <c r="AE3" s="519"/>
      <c r="AF3" s="519"/>
      <c r="AG3" s="519"/>
      <c r="AH3" s="519"/>
      <c r="AI3" s="519"/>
      <c r="AJ3" s="519"/>
      <c r="AK3" s="519"/>
      <c r="AL3" s="519"/>
      <c r="AM3" s="519"/>
      <c r="AN3" s="519"/>
      <c r="AO3" s="519"/>
      <c r="AP3" s="519"/>
    </row>
    <row r="4" spans="1:42" ht="18.600000000000001" customHeight="1" x14ac:dyDescent="0.15">
      <c r="A4" s="236"/>
      <c r="B4" s="237"/>
      <c r="C4" s="520" t="s">
        <v>223</v>
      </c>
      <c r="D4" s="521"/>
      <c r="E4" s="521"/>
      <c r="F4" s="521"/>
      <c r="G4" s="521"/>
      <c r="H4" s="521"/>
      <c r="I4" s="521"/>
      <c r="J4" s="521"/>
      <c r="K4" s="521"/>
      <c r="L4" s="522"/>
      <c r="M4" s="529">
        <f>AL4+AL5+AL6+AL7+AL8</f>
        <v>0</v>
      </c>
      <c r="N4" s="530"/>
      <c r="O4" s="530"/>
      <c r="P4" s="530"/>
      <c r="Q4" s="530"/>
      <c r="R4" s="530"/>
      <c r="S4" s="530"/>
      <c r="T4" s="530"/>
      <c r="U4" s="535" t="s">
        <v>224</v>
      </c>
      <c r="V4" s="238" t="s">
        <v>341</v>
      </c>
      <c r="W4" s="239"/>
      <c r="X4" s="239"/>
      <c r="Y4" s="239"/>
      <c r="Z4" s="239" t="s">
        <v>225</v>
      </c>
      <c r="AA4" s="239"/>
      <c r="AB4" s="538"/>
      <c r="AC4" s="538"/>
      <c r="AD4" s="538"/>
      <c r="AE4" s="239" t="s">
        <v>226</v>
      </c>
      <c r="AF4" s="239"/>
      <c r="AG4" s="239"/>
      <c r="AH4" s="239"/>
      <c r="AI4" s="239"/>
      <c r="AJ4" s="240"/>
      <c r="AK4" s="239" t="s">
        <v>227</v>
      </c>
      <c r="AL4" s="539">
        <f t="shared" ref="AL4:AL13" si="0">AB4*2*AJ4</f>
        <v>0</v>
      </c>
      <c r="AM4" s="539"/>
      <c r="AN4" s="539"/>
      <c r="AO4" s="239" t="s">
        <v>177</v>
      </c>
      <c r="AP4" s="241"/>
    </row>
    <row r="5" spans="1:42" ht="18.600000000000001" customHeight="1" x14ac:dyDescent="0.15">
      <c r="A5" s="242"/>
      <c r="B5" s="243"/>
      <c r="C5" s="523"/>
      <c r="D5" s="524"/>
      <c r="E5" s="524"/>
      <c r="F5" s="524"/>
      <c r="G5" s="524"/>
      <c r="H5" s="524"/>
      <c r="I5" s="524"/>
      <c r="J5" s="524"/>
      <c r="K5" s="524"/>
      <c r="L5" s="525"/>
      <c r="M5" s="531"/>
      <c r="N5" s="532"/>
      <c r="O5" s="532"/>
      <c r="P5" s="532"/>
      <c r="Q5" s="532"/>
      <c r="R5" s="532"/>
      <c r="S5" s="532"/>
      <c r="T5" s="532"/>
      <c r="U5" s="536"/>
      <c r="V5" s="244"/>
      <c r="W5" s="245"/>
      <c r="X5" s="245"/>
      <c r="Y5" s="245"/>
      <c r="Z5" s="245" t="s">
        <v>225</v>
      </c>
      <c r="AA5" s="245"/>
      <c r="AB5" s="517"/>
      <c r="AC5" s="517"/>
      <c r="AD5" s="517"/>
      <c r="AE5" s="245" t="s">
        <v>226</v>
      </c>
      <c r="AF5" s="245"/>
      <c r="AG5" s="245"/>
      <c r="AH5" s="245"/>
      <c r="AI5" s="245"/>
      <c r="AJ5" s="246"/>
      <c r="AK5" s="245" t="s">
        <v>227</v>
      </c>
      <c r="AL5" s="516">
        <f t="shared" si="0"/>
        <v>0</v>
      </c>
      <c r="AM5" s="516"/>
      <c r="AN5" s="516"/>
      <c r="AO5" s="245" t="s">
        <v>177</v>
      </c>
      <c r="AP5" s="247"/>
    </row>
    <row r="6" spans="1:42" ht="18.600000000000001" customHeight="1" x14ac:dyDescent="0.15">
      <c r="A6" s="242"/>
      <c r="B6" s="243"/>
      <c r="C6" s="523"/>
      <c r="D6" s="524"/>
      <c r="E6" s="524"/>
      <c r="F6" s="524"/>
      <c r="G6" s="524"/>
      <c r="H6" s="524"/>
      <c r="I6" s="524"/>
      <c r="J6" s="524"/>
      <c r="K6" s="524"/>
      <c r="L6" s="525"/>
      <c r="M6" s="531"/>
      <c r="N6" s="532"/>
      <c r="O6" s="532"/>
      <c r="P6" s="532"/>
      <c r="Q6" s="532"/>
      <c r="R6" s="532"/>
      <c r="S6" s="532"/>
      <c r="T6" s="532"/>
      <c r="U6" s="536"/>
      <c r="V6" s="244"/>
      <c r="W6" s="245"/>
      <c r="X6" s="245"/>
      <c r="Y6" s="245"/>
      <c r="Z6" s="245" t="s">
        <v>225</v>
      </c>
      <c r="AA6" s="245"/>
      <c r="AB6" s="517"/>
      <c r="AC6" s="517"/>
      <c r="AD6" s="517"/>
      <c r="AE6" s="245" t="s">
        <v>226</v>
      </c>
      <c r="AF6" s="245"/>
      <c r="AG6" s="245"/>
      <c r="AH6" s="245"/>
      <c r="AI6" s="245"/>
      <c r="AJ6" s="246"/>
      <c r="AK6" s="245" t="s">
        <v>227</v>
      </c>
      <c r="AL6" s="516">
        <f t="shared" si="0"/>
        <v>0</v>
      </c>
      <c r="AM6" s="516"/>
      <c r="AN6" s="516"/>
      <c r="AO6" s="245" t="s">
        <v>177</v>
      </c>
      <c r="AP6" s="247"/>
    </row>
    <row r="7" spans="1:42" ht="18.600000000000001" customHeight="1" x14ac:dyDescent="0.15">
      <c r="A7" s="242"/>
      <c r="B7" s="243" t="s">
        <v>228</v>
      </c>
      <c r="C7" s="523"/>
      <c r="D7" s="524"/>
      <c r="E7" s="524"/>
      <c r="F7" s="524"/>
      <c r="G7" s="524"/>
      <c r="H7" s="524"/>
      <c r="I7" s="524"/>
      <c r="J7" s="524"/>
      <c r="K7" s="524"/>
      <c r="L7" s="525"/>
      <c r="M7" s="531"/>
      <c r="N7" s="532"/>
      <c r="O7" s="532"/>
      <c r="P7" s="532"/>
      <c r="Q7" s="532"/>
      <c r="R7" s="532"/>
      <c r="S7" s="532"/>
      <c r="T7" s="532"/>
      <c r="U7" s="536"/>
      <c r="V7" s="244" t="s">
        <v>229</v>
      </c>
      <c r="W7" s="245"/>
      <c r="X7" s="245"/>
      <c r="Y7" s="245"/>
      <c r="Z7" s="245" t="s">
        <v>225</v>
      </c>
      <c r="AA7" s="245"/>
      <c r="AB7" s="517"/>
      <c r="AC7" s="517"/>
      <c r="AD7" s="517"/>
      <c r="AE7" s="245" t="s">
        <v>226</v>
      </c>
      <c r="AF7" s="245"/>
      <c r="AG7" s="245"/>
      <c r="AH7" s="245"/>
      <c r="AI7" s="245"/>
      <c r="AJ7" s="246"/>
      <c r="AK7" s="245" t="s">
        <v>227</v>
      </c>
      <c r="AL7" s="516">
        <f t="shared" si="0"/>
        <v>0</v>
      </c>
      <c r="AM7" s="516"/>
      <c r="AN7" s="516"/>
      <c r="AO7" s="245" t="s">
        <v>177</v>
      </c>
      <c r="AP7" s="247"/>
    </row>
    <row r="8" spans="1:42" ht="18.600000000000001" customHeight="1" x14ac:dyDescent="0.15">
      <c r="A8" s="242" t="s">
        <v>230</v>
      </c>
      <c r="B8" s="243"/>
      <c r="C8" s="526"/>
      <c r="D8" s="527"/>
      <c r="E8" s="527"/>
      <c r="F8" s="527"/>
      <c r="G8" s="527"/>
      <c r="H8" s="527"/>
      <c r="I8" s="527"/>
      <c r="J8" s="527"/>
      <c r="K8" s="527"/>
      <c r="L8" s="528"/>
      <c r="M8" s="533"/>
      <c r="N8" s="534"/>
      <c r="O8" s="534"/>
      <c r="P8" s="534"/>
      <c r="Q8" s="534"/>
      <c r="R8" s="534"/>
      <c r="S8" s="534"/>
      <c r="T8" s="534"/>
      <c r="U8" s="537"/>
      <c r="V8" s="248" t="s">
        <v>231</v>
      </c>
      <c r="W8" s="249"/>
      <c r="X8" s="249"/>
      <c r="Y8" s="249"/>
      <c r="Z8" s="249" t="s">
        <v>225</v>
      </c>
      <c r="AA8" s="249"/>
      <c r="AB8" s="518"/>
      <c r="AC8" s="518"/>
      <c r="AD8" s="518"/>
      <c r="AE8" s="249" t="s">
        <v>226</v>
      </c>
      <c r="AF8" s="249"/>
      <c r="AG8" s="249"/>
      <c r="AH8" s="249"/>
      <c r="AI8" s="249"/>
      <c r="AJ8" s="250"/>
      <c r="AK8" s="249" t="s">
        <v>227</v>
      </c>
      <c r="AL8" s="540">
        <f t="shared" si="0"/>
        <v>0</v>
      </c>
      <c r="AM8" s="540"/>
      <c r="AN8" s="540"/>
      <c r="AO8" s="249" t="s">
        <v>177</v>
      </c>
      <c r="AP8" s="251"/>
    </row>
    <row r="9" spans="1:42" ht="18.600000000000001" customHeight="1" x14ac:dyDescent="0.15">
      <c r="A9" s="242"/>
      <c r="B9" s="243"/>
      <c r="C9" s="541" t="s">
        <v>232</v>
      </c>
      <c r="D9" s="541"/>
      <c r="E9" s="541"/>
      <c r="F9" s="541"/>
      <c r="G9" s="541"/>
      <c r="H9" s="541"/>
      <c r="I9" s="541"/>
      <c r="J9" s="541"/>
      <c r="K9" s="541"/>
      <c r="L9" s="541"/>
      <c r="M9" s="529">
        <f>AL9+AL10+AL11+AL12+AL13</f>
        <v>0</v>
      </c>
      <c r="N9" s="530"/>
      <c r="O9" s="530"/>
      <c r="P9" s="530"/>
      <c r="Q9" s="530"/>
      <c r="R9" s="530"/>
      <c r="S9" s="530"/>
      <c r="T9" s="530"/>
      <c r="U9" s="535" t="s">
        <v>224</v>
      </c>
      <c r="V9" s="238" t="s">
        <v>341</v>
      </c>
      <c r="W9" s="239"/>
      <c r="X9" s="239"/>
      <c r="Y9" s="239"/>
      <c r="Z9" s="239" t="s">
        <v>225</v>
      </c>
      <c r="AA9" s="239"/>
      <c r="AB9" s="538"/>
      <c r="AC9" s="538"/>
      <c r="AD9" s="538"/>
      <c r="AE9" s="239" t="s">
        <v>226</v>
      </c>
      <c r="AF9" s="239"/>
      <c r="AG9" s="239"/>
      <c r="AH9" s="239"/>
      <c r="AI9" s="239"/>
      <c r="AJ9" s="240"/>
      <c r="AK9" s="239" t="s">
        <v>227</v>
      </c>
      <c r="AL9" s="539">
        <f t="shared" si="0"/>
        <v>0</v>
      </c>
      <c r="AM9" s="539"/>
      <c r="AN9" s="539"/>
      <c r="AO9" s="239" t="s">
        <v>177</v>
      </c>
      <c r="AP9" s="241"/>
    </row>
    <row r="10" spans="1:42" ht="18.600000000000001" customHeight="1" x14ac:dyDescent="0.15">
      <c r="A10" s="242"/>
      <c r="B10" s="243"/>
      <c r="C10" s="541"/>
      <c r="D10" s="541"/>
      <c r="E10" s="541"/>
      <c r="F10" s="541"/>
      <c r="G10" s="541"/>
      <c r="H10" s="541"/>
      <c r="I10" s="541"/>
      <c r="J10" s="541"/>
      <c r="K10" s="541"/>
      <c r="L10" s="541"/>
      <c r="M10" s="531"/>
      <c r="N10" s="532"/>
      <c r="O10" s="532"/>
      <c r="P10" s="532"/>
      <c r="Q10" s="532"/>
      <c r="R10" s="532"/>
      <c r="S10" s="532"/>
      <c r="T10" s="532"/>
      <c r="U10" s="536"/>
      <c r="V10" s="252"/>
      <c r="W10" s="253"/>
      <c r="X10" s="253"/>
      <c r="Y10" s="253"/>
      <c r="Z10" s="245" t="s">
        <v>225</v>
      </c>
      <c r="AA10" s="245"/>
      <c r="AB10" s="517"/>
      <c r="AC10" s="517"/>
      <c r="AD10" s="517"/>
      <c r="AE10" s="245" t="s">
        <v>226</v>
      </c>
      <c r="AF10" s="245"/>
      <c r="AG10" s="245"/>
      <c r="AH10" s="245"/>
      <c r="AI10" s="245"/>
      <c r="AJ10" s="246"/>
      <c r="AK10" s="245" t="s">
        <v>227</v>
      </c>
      <c r="AL10" s="516">
        <f t="shared" si="0"/>
        <v>0</v>
      </c>
      <c r="AM10" s="516"/>
      <c r="AN10" s="516"/>
      <c r="AO10" s="245" t="s">
        <v>177</v>
      </c>
      <c r="AP10" s="247"/>
    </row>
    <row r="11" spans="1:42" ht="18.600000000000001" customHeight="1" x14ac:dyDescent="0.15">
      <c r="A11" s="242"/>
      <c r="B11" s="243"/>
      <c r="C11" s="541"/>
      <c r="D11" s="541"/>
      <c r="E11" s="541"/>
      <c r="F11" s="541"/>
      <c r="G11" s="541"/>
      <c r="H11" s="541"/>
      <c r="I11" s="541"/>
      <c r="J11" s="541"/>
      <c r="K11" s="541"/>
      <c r="L11" s="541"/>
      <c r="M11" s="531"/>
      <c r="N11" s="532"/>
      <c r="O11" s="532"/>
      <c r="P11" s="532"/>
      <c r="Q11" s="532"/>
      <c r="R11" s="532"/>
      <c r="S11" s="532"/>
      <c r="T11" s="532"/>
      <c r="U11" s="536"/>
      <c r="V11" s="252"/>
      <c r="W11" s="253"/>
      <c r="X11" s="253"/>
      <c r="Y11" s="253"/>
      <c r="Z11" s="245" t="s">
        <v>225</v>
      </c>
      <c r="AA11" s="245"/>
      <c r="AB11" s="517"/>
      <c r="AC11" s="517"/>
      <c r="AD11" s="517"/>
      <c r="AE11" s="245" t="s">
        <v>226</v>
      </c>
      <c r="AF11" s="245"/>
      <c r="AG11" s="245"/>
      <c r="AH11" s="245"/>
      <c r="AI11" s="245"/>
      <c r="AJ11" s="246"/>
      <c r="AK11" s="245" t="s">
        <v>227</v>
      </c>
      <c r="AL11" s="516">
        <f t="shared" si="0"/>
        <v>0</v>
      </c>
      <c r="AM11" s="516"/>
      <c r="AN11" s="516"/>
      <c r="AO11" s="245" t="s">
        <v>177</v>
      </c>
      <c r="AP11" s="247"/>
    </row>
    <row r="12" spans="1:42" ht="18.600000000000001" customHeight="1" x14ac:dyDescent="0.15">
      <c r="A12" s="242"/>
      <c r="B12" s="243" t="s">
        <v>233</v>
      </c>
      <c r="C12" s="541"/>
      <c r="D12" s="541"/>
      <c r="E12" s="541"/>
      <c r="F12" s="541"/>
      <c r="G12" s="541"/>
      <c r="H12" s="541"/>
      <c r="I12" s="541"/>
      <c r="J12" s="541"/>
      <c r="K12" s="541"/>
      <c r="L12" s="541"/>
      <c r="M12" s="531"/>
      <c r="N12" s="532"/>
      <c r="O12" s="532"/>
      <c r="P12" s="532"/>
      <c r="Q12" s="532"/>
      <c r="R12" s="532"/>
      <c r="S12" s="532"/>
      <c r="T12" s="532"/>
      <c r="U12" s="536"/>
      <c r="V12" s="244" t="s">
        <v>229</v>
      </c>
      <c r="W12" s="245"/>
      <c r="X12" s="245"/>
      <c r="Y12" s="245"/>
      <c r="Z12" s="245" t="s">
        <v>225</v>
      </c>
      <c r="AA12" s="245"/>
      <c r="AB12" s="517"/>
      <c r="AC12" s="517"/>
      <c r="AD12" s="517"/>
      <c r="AE12" s="245" t="s">
        <v>226</v>
      </c>
      <c r="AF12" s="245"/>
      <c r="AG12" s="245"/>
      <c r="AH12" s="245"/>
      <c r="AI12" s="245"/>
      <c r="AJ12" s="246"/>
      <c r="AK12" s="245" t="s">
        <v>227</v>
      </c>
      <c r="AL12" s="516">
        <f t="shared" si="0"/>
        <v>0</v>
      </c>
      <c r="AM12" s="516"/>
      <c r="AN12" s="516"/>
      <c r="AO12" s="245" t="s">
        <v>177</v>
      </c>
      <c r="AP12" s="247"/>
    </row>
    <row r="13" spans="1:42" ht="18.600000000000001" customHeight="1" x14ac:dyDescent="0.15">
      <c r="A13" s="242"/>
      <c r="B13" s="243"/>
      <c r="C13" s="541"/>
      <c r="D13" s="541"/>
      <c r="E13" s="541"/>
      <c r="F13" s="541"/>
      <c r="G13" s="541"/>
      <c r="H13" s="541"/>
      <c r="I13" s="541"/>
      <c r="J13" s="541"/>
      <c r="K13" s="541"/>
      <c r="L13" s="541"/>
      <c r="M13" s="533"/>
      <c r="N13" s="534"/>
      <c r="O13" s="534"/>
      <c r="P13" s="534"/>
      <c r="Q13" s="534"/>
      <c r="R13" s="534"/>
      <c r="S13" s="534"/>
      <c r="T13" s="534"/>
      <c r="U13" s="537"/>
      <c r="V13" s="248" t="s">
        <v>231</v>
      </c>
      <c r="W13" s="249"/>
      <c r="X13" s="249"/>
      <c r="Y13" s="249"/>
      <c r="Z13" s="249" t="s">
        <v>225</v>
      </c>
      <c r="AA13" s="249"/>
      <c r="AB13" s="518"/>
      <c r="AC13" s="518"/>
      <c r="AD13" s="518"/>
      <c r="AE13" s="249" t="s">
        <v>226</v>
      </c>
      <c r="AF13" s="249"/>
      <c r="AG13" s="249"/>
      <c r="AH13" s="249"/>
      <c r="AI13" s="249"/>
      <c r="AJ13" s="250"/>
      <c r="AK13" s="249" t="s">
        <v>227</v>
      </c>
      <c r="AL13" s="540">
        <f t="shared" si="0"/>
        <v>0</v>
      </c>
      <c r="AM13" s="540"/>
      <c r="AN13" s="540"/>
      <c r="AO13" s="249" t="s">
        <v>177</v>
      </c>
      <c r="AP13" s="251"/>
    </row>
    <row r="14" spans="1:42" ht="18.600000000000001" customHeight="1" x14ac:dyDescent="0.15">
      <c r="A14" s="242"/>
      <c r="B14" s="243"/>
      <c r="C14" s="541" t="s">
        <v>234</v>
      </c>
      <c r="D14" s="541"/>
      <c r="E14" s="541"/>
      <c r="F14" s="541"/>
      <c r="G14" s="541"/>
      <c r="H14" s="541"/>
      <c r="I14" s="541"/>
      <c r="J14" s="541"/>
      <c r="K14" s="541"/>
      <c r="L14" s="541"/>
      <c r="M14" s="542">
        <f>ROUNDUP(SUM(AB4:AD8)*W14*AF14*2/12,0)</f>
        <v>0</v>
      </c>
      <c r="N14" s="543"/>
      <c r="O14" s="543"/>
      <c r="P14" s="543"/>
      <c r="Q14" s="543"/>
      <c r="R14" s="543"/>
      <c r="S14" s="543"/>
      <c r="T14" s="543"/>
      <c r="U14" s="254" t="s">
        <v>224</v>
      </c>
      <c r="V14" s="255" t="s">
        <v>235</v>
      </c>
      <c r="W14" s="256"/>
      <c r="X14" s="257" t="s">
        <v>236</v>
      </c>
      <c r="Y14" s="257"/>
      <c r="Z14" s="257"/>
      <c r="AA14" s="257"/>
      <c r="AB14" s="257"/>
      <c r="AC14" s="257"/>
      <c r="AD14" s="257"/>
      <c r="AF14" s="257"/>
      <c r="AG14" s="256" t="s">
        <v>237</v>
      </c>
      <c r="AH14" s="257"/>
      <c r="AI14" s="257"/>
      <c r="AJ14" s="257"/>
      <c r="AK14" s="257"/>
      <c r="AL14" s="257"/>
      <c r="AM14" s="257"/>
      <c r="AN14" s="257"/>
      <c r="AO14" s="257"/>
      <c r="AP14" s="258"/>
    </row>
    <row r="15" spans="1:42" ht="18.600000000000001" customHeight="1" x14ac:dyDescent="0.15">
      <c r="A15" s="242" t="s">
        <v>238</v>
      </c>
      <c r="B15" s="243" t="s">
        <v>239</v>
      </c>
      <c r="C15" s="541" t="s">
        <v>240</v>
      </c>
      <c r="D15" s="541"/>
      <c r="E15" s="541"/>
      <c r="F15" s="541"/>
      <c r="G15" s="541"/>
      <c r="H15" s="541"/>
      <c r="I15" s="541"/>
      <c r="J15" s="541"/>
      <c r="K15" s="541"/>
      <c r="L15" s="541"/>
      <c r="M15" s="542">
        <f>ROUNDUP(SUM(M4:T14)*0.13,0)</f>
        <v>0</v>
      </c>
      <c r="N15" s="543"/>
      <c r="O15" s="543"/>
      <c r="P15" s="543"/>
      <c r="Q15" s="543"/>
      <c r="R15" s="543"/>
      <c r="S15" s="543"/>
      <c r="T15" s="543"/>
      <c r="U15" s="254" t="s">
        <v>224</v>
      </c>
      <c r="V15" s="255" t="s">
        <v>241</v>
      </c>
      <c r="W15" s="257"/>
      <c r="X15" s="257"/>
      <c r="Y15" s="257"/>
      <c r="Z15" s="257"/>
      <c r="AA15" s="257"/>
      <c r="AB15" s="257"/>
      <c r="AC15" s="257"/>
      <c r="AD15" s="257"/>
      <c r="AE15" s="257"/>
      <c r="AF15" s="257"/>
      <c r="AG15" s="257"/>
      <c r="AH15" s="257"/>
      <c r="AI15" s="257"/>
      <c r="AJ15" s="257"/>
      <c r="AK15" s="257"/>
      <c r="AL15" s="257"/>
      <c r="AM15" s="257"/>
      <c r="AN15" s="257"/>
      <c r="AO15" s="257"/>
      <c r="AP15" s="258"/>
    </row>
    <row r="16" spans="1:42" ht="18.600000000000001" customHeight="1" x14ac:dyDescent="0.15">
      <c r="A16" s="242"/>
      <c r="B16" s="243"/>
      <c r="C16" s="541" t="s">
        <v>242</v>
      </c>
      <c r="D16" s="541"/>
      <c r="E16" s="541"/>
      <c r="F16" s="541"/>
      <c r="G16" s="541"/>
      <c r="H16" s="541"/>
      <c r="I16" s="541"/>
      <c r="J16" s="541"/>
      <c r="K16" s="541"/>
      <c r="L16" s="541"/>
      <c r="M16" s="542">
        <f>ROUNDUP(SUM(M4:T14)*0.02,0)</f>
        <v>0</v>
      </c>
      <c r="N16" s="543"/>
      <c r="O16" s="543"/>
      <c r="P16" s="543"/>
      <c r="Q16" s="543"/>
      <c r="R16" s="543"/>
      <c r="S16" s="543"/>
      <c r="T16" s="543"/>
      <c r="U16" s="254" t="s">
        <v>224</v>
      </c>
      <c r="V16" s="255" t="s">
        <v>243</v>
      </c>
      <c r="W16" s="257"/>
      <c r="X16" s="257"/>
      <c r="Y16" s="257"/>
      <c r="Z16" s="257"/>
      <c r="AA16" s="257"/>
      <c r="AB16" s="257"/>
      <c r="AC16" s="257"/>
      <c r="AD16" s="257"/>
      <c r="AE16" s="257"/>
      <c r="AF16" s="257"/>
      <c r="AG16" s="257"/>
      <c r="AH16" s="257"/>
      <c r="AI16" s="257"/>
      <c r="AJ16" s="257"/>
      <c r="AK16" s="257"/>
      <c r="AL16" s="257"/>
      <c r="AM16" s="257"/>
      <c r="AN16" s="257"/>
      <c r="AO16" s="257"/>
      <c r="AP16" s="258"/>
    </row>
    <row r="17" spans="1:42" ht="18.600000000000001" customHeight="1" x14ac:dyDescent="0.15">
      <c r="A17" s="242"/>
      <c r="B17" s="259"/>
      <c r="C17" s="544" t="s">
        <v>244</v>
      </c>
      <c r="D17" s="545"/>
      <c r="E17" s="545"/>
      <c r="F17" s="545"/>
      <c r="G17" s="545"/>
      <c r="H17" s="545"/>
      <c r="I17" s="545"/>
      <c r="J17" s="545"/>
      <c r="K17" s="545"/>
      <c r="L17" s="545"/>
      <c r="M17" s="542">
        <f>SUM(M4:T16)</f>
        <v>0</v>
      </c>
      <c r="N17" s="543"/>
      <c r="O17" s="543"/>
      <c r="P17" s="543"/>
      <c r="Q17" s="543"/>
      <c r="R17" s="543"/>
      <c r="S17" s="543"/>
      <c r="T17" s="543"/>
      <c r="U17" s="254" t="s">
        <v>224</v>
      </c>
      <c r="V17" s="255"/>
      <c r="W17" s="257"/>
      <c r="X17" s="257"/>
      <c r="Y17" s="257"/>
      <c r="Z17" s="257"/>
      <c r="AA17" s="257"/>
      <c r="AB17" s="257"/>
      <c r="AC17" s="257"/>
      <c r="AD17" s="257"/>
      <c r="AE17" s="257"/>
      <c r="AF17" s="257"/>
      <c r="AG17" s="257"/>
      <c r="AH17" s="257"/>
      <c r="AI17" s="257"/>
      <c r="AJ17" s="257"/>
      <c r="AK17" s="257"/>
      <c r="AL17" s="257"/>
      <c r="AM17" s="257"/>
      <c r="AN17" s="257"/>
      <c r="AO17" s="257"/>
      <c r="AP17" s="258"/>
    </row>
    <row r="18" spans="1:42" ht="18.600000000000001" customHeight="1" x14ac:dyDescent="0.15">
      <c r="A18" s="242"/>
      <c r="B18" s="546" t="s">
        <v>245</v>
      </c>
      <c r="C18" s="547"/>
      <c r="D18" s="547"/>
      <c r="E18" s="547"/>
      <c r="F18" s="547"/>
      <c r="G18" s="547"/>
      <c r="H18" s="547"/>
      <c r="I18" s="547"/>
      <c r="J18" s="547"/>
      <c r="K18" s="547"/>
      <c r="L18" s="544"/>
      <c r="M18" s="542" t="str">
        <f>Z45</f>
        <v/>
      </c>
      <c r="N18" s="543"/>
      <c r="O18" s="543"/>
      <c r="P18" s="543"/>
      <c r="Q18" s="543"/>
      <c r="R18" s="543"/>
      <c r="S18" s="543"/>
      <c r="T18" s="543"/>
      <c r="U18" s="254" t="s">
        <v>224</v>
      </c>
      <c r="V18" s="255" t="s">
        <v>246</v>
      </c>
      <c r="W18" s="257"/>
      <c r="X18" s="257"/>
      <c r="Y18" s="257"/>
      <c r="Z18" s="257"/>
      <c r="AA18" s="257"/>
      <c r="AB18" s="257"/>
      <c r="AC18" s="257"/>
      <c r="AD18" s="257"/>
      <c r="AE18" s="257"/>
      <c r="AF18" s="257"/>
      <c r="AG18" s="257"/>
      <c r="AH18" s="257"/>
      <c r="AI18" s="257"/>
      <c r="AJ18" s="257"/>
      <c r="AK18" s="257"/>
      <c r="AL18" s="257"/>
      <c r="AM18" s="257"/>
      <c r="AN18" s="257"/>
      <c r="AO18" s="257"/>
      <c r="AP18" s="258"/>
    </row>
    <row r="19" spans="1:42" ht="18.600000000000001" customHeight="1" x14ac:dyDescent="0.15">
      <c r="A19" s="242"/>
      <c r="B19" s="549" t="s">
        <v>247</v>
      </c>
      <c r="C19" s="541" t="s">
        <v>248</v>
      </c>
      <c r="D19" s="541"/>
      <c r="E19" s="541"/>
      <c r="F19" s="541"/>
      <c r="G19" s="541"/>
      <c r="H19" s="541"/>
      <c r="I19" s="541"/>
      <c r="J19" s="541"/>
      <c r="K19" s="541"/>
      <c r="L19" s="541"/>
      <c r="M19" s="542"/>
      <c r="N19" s="543"/>
      <c r="O19" s="543"/>
      <c r="P19" s="543"/>
      <c r="Q19" s="543"/>
      <c r="R19" s="543"/>
      <c r="S19" s="543"/>
      <c r="T19" s="543"/>
      <c r="U19" s="254" t="s">
        <v>224</v>
      </c>
      <c r="V19" s="255" t="s">
        <v>249</v>
      </c>
      <c r="W19" s="257"/>
      <c r="X19" s="257"/>
      <c r="Y19" s="548"/>
      <c r="Z19" s="548"/>
      <c r="AA19" s="548"/>
      <c r="AB19" s="257" t="s">
        <v>226</v>
      </c>
      <c r="AC19" s="257"/>
      <c r="AD19" s="257"/>
      <c r="AE19" s="257"/>
      <c r="AF19" s="257"/>
      <c r="AG19" s="551"/>
      <c r="AH19" s="551"/>
      <c r="AI19" s="257" t="s">
        <v>250</v>
      </c>
      <c r="AJ19" s="257"/>
      <c r="AK19" s="257"/>
      <c r="AL19" s="257"/>
      <c r="AM19" s="257"/>
      <c r="AN19" s="257"/>
      <c r="AO19" s="257"/>
      <c r="AP19" s="258"/>
    </row>
    <row r="20" spans="1:42" ht="18.600000000000001" customHeight="1" x14ac:dyDescent="0.15">
      <c r="A20" s="242" t="s">
        <v>239</v>
      </c>
      <c r="B20" s="549"/>
      <c r="C20" s="541" t="s">
        <v>251</v>
      </c>
      <c r="D20" s="541"/>
      <c r="E20" s="541"/>
      <c r="F20" s="541"/>
      <c r="G20" s="541"/>
      <c r="H20" s="541"/>
      <c r="I20" s="541"/>
      <c r="J20" s="541"/>
      <c r="K20" s="541"/>
      <c r="L20" s="541"/>
      <c r="M20" s="542"/>
      <c r="N20" s="543"/>
      <c r="O20" s="543"/>
      <c r="P20" s="543"/>
      <c r="Q20" s="543"/>
      <c r="R20" s="543"/>
      <c r="S20" s="543"/>
      <c r="T20" s="543"/>
      <c r="U20" s="254" t="s">
        <v>224</v>
      </c>
      <c r="V20" s="255" t="s">
        <v>249</v>
      </c>
      <c r="W20" s="257"/>
      <c r="X20" s="257"/>
      <c r="Y20" s="548"/>
      <c r="Z20" s="548"/>
      <c r="AA20" s="548"/>
      <c r="AB20" s="257" t="s">
        <v>226</v>
      </c>
      <c r="AC20" s="257"/>
      <c r="AD20" s="257"/>
      <c r="AE20" s="257"/>
      <c r="AF20" s="257"/>
      <c r="AG20" s="551"/>
      <c r="AH20" s="551"/>
      <c r="AI20" s="257" t="s">
        <v>250</v>
      </c>
      <c r="AJ20" s="257"/>
      <c r="AK20" s="257"/>
      <c r="AL20" s="257"/>
      <c r="AM20" s="257"/>
      <c r="AN20" s="257"/>
      <c r="AO20" s="257"/>
      <c r="AP20" s="258"/>
    </row>
    <row r="21" spans="1:42" ht="18.600000000000001" customHeight="1" x14ac:dyDescent="0.15">
      <c r="A21" s="242"/>
      <c r="B21" s="549"/>
      <c r="C21" s="541" t="s">
        <v>252</v>
      </c>
      <c r="D21" s="541"/>
      <c r="E21" s="541"/>
      <c r="F21" s="541"/>
      <c r="G21" s="541"/>
      <c r="H21" s="541"/>
      <c r="I21" s="541"/>
      <c r="J21" s="541"/>
      <c r="K21" s="541"/>
      <c r="L21" s="541"/>
      <c r="M21" s="542">
        <f>(AD21*AJ21)*(2/12)</f>
        <v>0</v>
      </c>
      <c r="N21" s="543"/>
      <c r="O21" s="543"/>
      <c r="P21" s="543"/>
      <c r="Q21" s="543"/>
      <c r="R21" s="543"/>
      <c r="S21" s="543"/>
      <c r="T21" s="543"/>
      <c r="U21" s="254" t="s">
        <v>224</v>
      </c>
      <c r="V21" s="255" t="s">
        <v>253</v>
      </c>
      <c r="W21" s="257"/>
      <c r="X21" s="256"/>
      <c r="Y21" s="257" t="s">
        <v>254</v>
      </c>
      <c r="Z21" s="257"/>
      <c r="AA21" s="257"/>
      <c r="AB21" s="257"/>
      <c r="AD21" s="548"/>
      <c r="AE21" s="548"/>
      <c r="AF21" s="548"/>
      <c r="AG21" s="548"/>
      <c r="AH21" s="257" t="s">
        <v>255</v>
      </c>
      <c r="AI21" s="257"/>
      <c r="AJ21" s="257">
        <f>X21</f>
        <v>0</v>
      </c>
      <c r="AK21" s="257" t="s">
        <v>256</v>
      </c>
      <c r="AL21" s="257"/>
      <c r="AM21" s="257"/>
      <c r="AN21" s="257"/>
      <c r="AO21" s="257"/>
      <c r="AP21" s="258"/>
    </row>
    <row r="22" spans="1:42" ht="18.600000000000001" customHeight="1" x14ac:dyDescent="0.15">
      <c r="A22" s="242"/>
      <c r="B22" s="550"/>
      <c r="C22" s="544" t="s">
        <v>244</v>
      </c>
      <c r="D22" s="545"/>
      <c r="E22" s="545"/>
      <c r="F22" s="545"/>
      <c r="G22" s="545"/>
      <c r="H22" s="545"/>
      <c r="I22" s="545"/>
      <c r="J22" s="545"/>
      <c r="K22" s="545"/>
      <c r="L22" s="545"/>
      <c r="M22" s="542">
        <f>SUM(M19:T21)</f>
        <v>0</v>
      </c>
      <c r="N22" s="543"/>
      <c r="O22" s="543"/>
      <c r="P22" s="543"/>
      <c r="Q22" s="543"/>
      <c r="R22" s="543"/>
      <c r="S22" s="543"/>
      <c r="T22" s="543"/>
      <c r="U22" s="254" t="s">
        <v>224</v>
      </c>
      <c r="V22" s="255"/>
      <c r="W22" s="257"/>
      <c r="X22" s="257"/>
      <c r="Y22" s="257"/>
      <c r="Z22" s="257"/>
      <c r="AA22" s="257"/>
      <c r="AB22" s="257"/>
      <c r="AC22" s="257"/>
      <c r="AD22" s="257"/>
      <c r="AE22" s="257"/>
      <c r="AF22" s="257"/>
      <c r="AG22" s="257"/>
      <c r="AH22" s="257"/>
      <c r="AI22" s="257"/>
      <c r="AJ22" s="257"/>
      <c r="AK22" s="257"/>
      <c r="AL22" s="257"/>
      <c r="AM22" s="257"/>
      <c r="AN22" s="257"/>
      <c r="AO22" s="257"/>
      <c r="AP22" s="258"/>
    </row>
    <row r="23" spans="1:42" ht="18.600000000000001" customHeight="1" x14ac:dyDescent="0.15">
      <c r="A23" s="260"/>
      <c r="B23" s="546" t="s">
        <v>257</v>
      </c>
      <c r="C23" s="547"/>
      <c r="D23" s="547"/>
      <c r="E23" s="547"/>
      <c r="F23" s="547"/>
      <c r="G23" s="547"/>
      <c r="H23" s="547"/>
      <c r="I23" s="547"/>
      <c r="J23" s="547"/>
      <c r="K23" s="547"/>
      <c r="L23" s="544"/>
      <c r="M23" s="542">
        <f>AE23*2</f>
        <v>0</v>
      </c>
      <c r="N23" s="543"/>
      <c r="O23" s="543"/>
      <c r="P23" s="543"/>
      <c r="Q23" s="543"/>
      <c r="R23" s="543"/>
      <c r="S23" s="543"/>
      <c r="T23" s="543"/>
      <c r="U23" s="254" t="s">
        <v>224</v>
      </c>
      <c r="V23" s="255" t="s">
        <v>258</v>
      </c>
      <c r="W23" s="257"/>
      <c r="X23" s="257"/>
      <c r="Y23" s="257"/>
      <c r="Z23" s="257"/>
      <c r="AA23" s="257"/>
      <c r="AB23" s="256"/>
      <c r="AC23" s="257" t="s">
        <v>225</v>
      </c>
      <c r="AD23" s="257"/>
      <c r="AE23" s="548"/>
      <c r="AF23" s="548"/>
      <c r="AG23" s="548"/>
      <c r="AH23" s="548"/>
      <c r="AI23" s="257" t="s">
        <v>259</v>
      </c>
      <c r="AJ23" s="257"/>
      <c r="AK23" s="257"/>
      <c r="AL23" s="257"/>
      <c r="AM23" s="257"/>
      <c r="AN23" s="257"/>
      <c r="AO23" s="257"/>
      <c r="AP23" s="258"/>
    </row>
    <row r="24" spans="1:42" ht="18.600000000000001" customHeight="1" x14ac:dyDescent="0.15">
      <c r="A24" s="261"/>
      <c r="B24" s="547" t="s">
        <v>260</v>
      </c>
      <c r="C24" s="547"/>
      <c r="D24" s="547"/>
      <c r="E24" s="547"/>
      <c r="F24" s="547"/>
      <c r="G24" s="547"/>
      <c r="H24" s="547"/>
      <c r="I24" s="547"/>
      <c r="J24" s="547"/>
      <c r="K24" s="547"/>
      <c r="L24" s="544"/>
      <c r="M24" s="542">
        <f>SUM(M17,M18,M22,M23)</f>
        <v>0</v>
      </c>
      <c r="N24" s="543"/>
      <c r="O24" s="543"/>
      <c r="P24" s="543"/>
      <c r="Q24" s="543"/>
      <c r="R24" s="543"/>
      <c r="S24" s="543"/>
      <c r="T24" s="543"/>
      <c r="U24" s="254" t="s">
        <v>224</v>
      </c>
      <c r="V24" s="255" t="s">
        <v>261</v>
      </c>
      <c r="W24" s="257"/>
      <c r="X24" s="257"/>
      <c r="Y24" s="257"/>
      <c r="Z24" s="257"/>
      <c r="AA24" s="257"/>
      <c r="AB24" s="257"/>
      <c r="AC24" s="257"/>
      <c r="AD24" s="257"/>
      <c r="AE24" s="257"/>
      <c r="AF24" s="257"/>
      <c r="AG24" s="257"/>
      <c r="AH24" s="257"/>
      <c r="AI24" s="257"/>
      <c r="AJ24" s="257"/>
      <c r="AK24" s="257"/>
      <c r="AL24" s="257"/>
      <c r="AM24" s="257"/>
      <c r="AN24" s="257"/>
      <c r="AO24" s="257"/>
      <c r="AP24" s="258"/>
    </row>
    <row r="25" spans="1:42" ht="18.600000000000001" customHeight="1" x14ac:dyDescent="0.15">
      <c r="A25" s="262"/>
      <c r="B25" s="263"/>
      <c r="C25" s="552" t="s">
        <v>262</v>
      </c>
      <c r="D25" s="552"/>
      <c r="E25" s="552"/>
      <c r="F25" s="552"/>
      <c r="G25" s="552"/>
      <c r="H25" s="552"/>
      <c r="I25" s="552"/>
      <c r="J25" s="552"/>
      <c r="K25" s="552"/>
      <c r="L25" s="553"/>
      <c r="M25" s="542">
        <f>X25*2</f>
        <v>0</v>
      </c>
      <c r="N25" s="543"/>
      <c r="O25" s="543"/>
      <c r="P25" s="543"/>
      <c r="Q25" s="543"/>
      <c r="R25" s="543"/>
      <c r="S25" s="543"/>
      <c r="T25" s="543"/>
      <c r="U25" s="254" t="s">
        <v>224</v>
      </c>
      <c r="V25" s="255" t="s">
        <v>225</v>
      </c>
      <c r="W25" s="257"/>
      <c r="X25" s="548"/>
      <c r="Y25" s="548"/>
      <c r="Z25" s="548"/>
      <c r="AA25" s="257" t="s">
        <v>263</v>
      </c>
      <c r="AB25" s="257"/>
      <c r="AC25" s="257"/>
      <c r="AD25" s="257"/>
      <c r="AE25" s="257"/>
      <c r="AF25" s="257"/>
      <c r="AG25" s="257"/>
      <c r="AH25" s="257"/>
      <c r="AI25" s="257"/>
      <c r="AJ25" s="257"/>
      <c r="AK25" s="257"/>
      <c r="AL25" s="257"/>
      <c r="AM25" s="257"/>
      <c r="AN25" s="257"/>
      <c r="AO25" s="257"/>
      <c r="AP25" s="258"/>
    </row>
    <row r="26" spans="1:42" ht="18.600000000000001" customHeight="1" x14ac:dyDescent="0.15">
      <c r="A26" s="264"/>
      <c r="B26" s="265" t="s">
        <v>228</v>
      </c>
      <c r="C26" s="552" t="s">
        <v>223</v>
      </c>
      <c r="D26" s="552"/>
      <c r="E26" s="552"/>
      <c r="F26" s="552"/>
      <c r="G26" s="552"/>
      <c r="H26" s="552"/>
      <c r="I26" s="552"/>
      <c r="J26" s="552"/>
      <c r="K26" s="552"/>
      <c r="L26" s="553"/>
      <c r="M26" s="542">
        <f>AL26</f>
        <v>0</v>
      </c>
      <c r="N26" s="543"/>
      <c r="O26" s="543"/>
      <c r="P26" s="543"/>
      <c r="Q26" s="543"/>
      <c r="R26" s="543"/>
      <c r="S26" s="543"/>
      <c r="T26" s="543"/>
      <c r="U26" s="254" t="s">
        <v>224</v>
      </c>
      <c r="V26" s="255" t="s">
        <v>264</v>
      </c>
      <c r="W26" s="257"/>
      <c r="X26" s="257"/>
      <c r="Y26" s="239"/>
      <c r="Z26" s="239" t="s">
        <v>225</v>
      </c>
      <c r="AA26" s="239"/>
      <c r="AB26" s="538"/>
      <c r="AC26" s="538"/>
      <c r="AD26" s="538"/>
      <c r="AE26" s="239" t="s">
        <v>226</v>
      </c>
      <c r="AF26" s="239"/>
      <c r="AG26" s="239"/>
      <c r="AH26" s="239"/>
      <c r="AI26" s="239"/>
      <c r="AJ26" s="240"/>
      <c r="AK26" s="239" t="s">
        <v>227</v>
      </c>
      <c r="AL26" s="538">
        <f>AB26*2*AJ26</f>
        <v>0</v>
      </c>
      <c r="AM26" s="538"/>
      <c r="AN26" s="538"/>
      <c r="AO26" s="239" t="s">
        <v>177</v>
      </c>
      <c r="AP26" s="241"/>
    </row>
    <row r="27" spans="1:42" ht="18.600000000000001" customHeight="1" x14ac:dyDescent="0.15">
      <c r="A27" s="264" t="s">
        <v>265</v>
      </c>
      <c r="B27" s="265"/>
      <c r="C27" s="552" t="s">
        <v>232</v>
      </c>
      <c r="D27" s="552"/>
      <c r="E27" s="552"/>
      <c r="F27" s="552"/>
      <c r="G27" s="552"/>
      <c r="H27" s="552"/>
      <c r="I27" s="552"/>
      <c r="J27" s="552"/>
      <c r="K27" s="552"/>
      <c r="L27" s="553"/>
      <c r="M27" s="542">
        <f>AL27</f>
        <v>0</v>
      </c>
      <c r="N27" s="543"/>
      <c r="O27" s="543"/>
      <c r="P27" s="543"/>
      <c r="Q27" s="543"/>
      <c r="R27" s="543"/>
      <c r="S27" s="543"/>
      <c r="T27" s="543"/>
      <c r="U27" s="254" t="s">
        <v>224</v>
      </c>
      <c r="V27" s="255" t="s">
        <v>264</v>
      </c>
      <c r="W27" s="257"/>
      <c r="X27" s="257"/>
      <c r="Y27" s="239"/>
      <c r="Z27" s="239" t="s">
        <v>225</v>
      </c>
      <c r="AA27" s="239"/>
      <c r="AB27" s="538"/>
      <c r="AC27" s="538"/>
      <c r="AD27" s="538"/>
      <c r="AE27" s="239" t="s">
        <v>226</v>
      </c>
      <c r="AF27" s="239"/>
      <c r="AG27" s="239"/>
      <c r="AH27" s="239"/>
      <c r="AI27" s="239"/>
      <c r="AJ27" s="240"/>
      <c r="AK27" s="239" t="s">
        <v>227</v>
      </c>
      <c r="AL27" s="538">
        <f>AB27*2*AJ27</f>
        <v>0</v>
      </c>
      <c r="AM27" s="538"/>
      <c r="AN27" s="538"/>
      <c r="AO27" s="239" t="s">
        <v>177</v>
      </c>
      <c r="AP27" s="241"/>
    </row>
    <row r="28" spans="1:42" ht="18.600000000000001" customHeight="1" x14ac:dyDescent="0.15">
      <c r="A28" s="264" t="s">
        <v>266</v>
      </c>
      <c r="B28" s="265" t="s">
        <v>233</v>
      </c>
      <c r="C28" s="552" t="s">
        <v>234</v>
      </c>
      <c r="D28" s="552"/>
      <c r="E28" s="552"/>
      <c r="F28" s="552"/>
      <c r="G28" s="552"/>
      <c r="H28" s="552"/>
      <c r="I28" s="552"/>
      <c r="J28" s="552"/>
      <c r="K28" s="552"/>
      <c r="L28" s="553"/>
      <c r="M28" s="542">
        <f>ROUNDUP(AB26*Y28*AA28*AJ28*2/12,0)</f>
        <v>0</v>
      </c>
      <c r="N28" s="543"/>
      <c r="O28" s="543"/>
      <c r="P28" s="543"/>
      <c r="Q28" s="543"/>
      <c r="R28" s="543"/>
      <c r="S28" s="543"/>
      <c r="T28" s="543"/>
      <c r="U28" s="254" t="s">
        <v>224</v>
      </c>
      <c r="V28" s="255" t="s">
        <v>264</v>
      </c>
      <c r="W28" s="257"/>
      <c r="X28" s="257"/>
      <c r="Y28" s="256"/>
      <c r="Z28" s="257" t="s">
        <v>267</v>
      </c>
      <c r="AA28" s="256"/>
      <c r="AB28" s="257" t="s">
        <v>236</v>
      </c>
      <c r="AC28" s="257"/>
      <c r="AD28" s="257"/>
      <c r="AE28" s="257"/>
      <c r="AF28" s="257"/>
      <c r="AG28" s="257"/>
      <c r="AH28" s="257"/>
      <c r="AI28" s="257"/>
      <c r="AJ28" s="256"/>
      <c r="AK28" s="257" t="s">
        <v>237</v>
      </c>
      <c r="AL28" s="257"/>
      <c r="AM28" s="257"/>
      <c r="AN28" s="257"/>
      <c r="AO28" s="257"/>
      <c r="AP28" s="258"/>
    </row>
    <row r="29" spans="1:42" ht="18.600000000000001" customHeight="1" x14ac:dyDescent="0.15">
      <c r="A29" s="264" t="s">
        <v>268</v>
      </c>
      <c r="B29" s="265"/>
      <c r="C29" s="552" t="s">
        <v>240</v>
      </c>
      <c r="D29" s="552"/>
      <c r="E29" s="552"/>
      <c r="F29" s="552"/>
      <c r="G29" s="552"/>
      <c r="H29" s="552"/>
      <c r="I29" s="552"/>
      <c r="J29" s="552"/>
      <c r="K29" s="552"/>
      <c r="L29" s="553"/>
      <c r="M29" s="542">
        <f>ROUNDUP(SUM(M25:T28)*0.13,0)</f>
        <v>0</v>
      </c>
      <c r="N29" s="543"/>
      <c r="O29" s="543"/>
      <c r="P29" s="543"/>
      <c r="Q29" s="543"/>
      <c r="R29" s="543"/>
      <c r="S29" s="543"/>
      <c r="T29" s="543"/>
      <c r="U29" s="254" t="s">
        <v>224</v>
      </c>
      <c r="V29" s="255" t="s">
        <v>269</v>
      </c>
      <c r="W29" s="257"/>
      <c r="X29" s="257"/>
      <c r="Y29" s="257"/>
      <c r="Z29" s="257"/>
      <c r="AA29" s="257"/>
      <c r="AB29" s="257"/>
      <c r="AC29" s="257"/>
      <c r="AD29" s="257"/>
      <c r="AE29" s="257"/>
      <c r="AF29" s="257"/>
      <c r="AG29" s="257"/>
      <c r="AH29" s="257"/>
      <c r="AI29" s="257"/>
      <c r="AJ29" s="257"/>
      <c r="AK29" s="257"/>
      <c r="AL29" s="257"/>
      <c r="AM29" s="257"/>
      <c r="AN29" s="257"/>
      <c r="AO29" s="257"/>
      <c r="AP29" s="258"/>
    </row>
    <row r="30" spans="1:42" ht="18.600000000000001" customHeight="1" x14ac:dyDescent="0.15">
      <c r="A30" s="264" t="s">
        <v>239</v>
      </c>
      <c r="B30" s="265" t="s">
        <v>239</v>
      </c>
      <c r="C30" s="552" t="s">
        <v>242</v>
      </c>
      <c r="D30" s="552"/>
      <c r="E30" s="552"/>
      <c r="F30" s="552"/>
      <c r="G30" s="552"/>
      <c r="H30" s="552"/>
      <c r="I30" s="552"/>
      <c r="J30" s="552"/>
      <c r="K30" s="552"/>
      <c r="L30" s="553"/>
      <c r="M30" s="542">
        <f>ROUNDUP(SUM(M25:T28)*0.02,0)</f>
        <v>0</v>
      </c>
      <c r="N30" s="543"/>
      <c r="O30" s="543"/>
      <c r="P30" s="543"/>
      <c r="Q30" s="543"/>
      <c r="R30" s="543"/>
      <c r="S30" s="543"/>
      <c r="T30" s="543"/>
      <c r="U30" s="254" t="s">
        <v>224</v>
      </c>
      <c r="V30" s="255" t="s">
        <v>270</v>
      </c>
      <c r="W30" s="257"/>
      <c r="X30" s="257"/>
      <c r="Y30" s="257"/>
      <c r="Z30" s="257"/>
      <c r="AA30" s="257"/>
      <c r="AB30" s="257"/>
      <c r="AC30" s="257"/>
      <c r="AD30" s="257"/>
      <c r="AE30" s="257"/>
      <c r="AF30" s="257"/>
      <c r="AG30" s="257"/>
      <c r="AH30" s="257"/>
      <c r="AI30" s="257"/>
      <c r="AJ30" s="257"/>
      <c r="AK30" s="257"/>
      <c r="AL30" s="257"/>
      <c r="AM30" s="257"/>
      <c r="AN30" s="257"/>
      <c r="AO30" s="257"/>
      <c r="AP30" s="258"/>
    </row>
    <row r="31" spans="1:42" ht="18.600000000000001" customHeight="1" x14ac:dyDescent="0.15">
      <c r="A31" s="264"/>
      <c r="B31" s="266"/>
      <c r="C31" s="547" t="s">
        <v>244</v>
      </c>
      <c r="D31" s="547"/>
      <c r="E31" s="547"/>
      <c r="F31" s="547"/>
      <c r="G31" s="547"/>
      <c r="H31" s="547"/>
      <c r="I31" s="547"/>
      <c r="J31" s="547"/>
      <c r="K31" s="547"/>
      <c r="L31" s="544"/>
      <c r="M31" s="542">
        <f>SUM(M25:T30)</f>
        <v>0</v>
      </c>
      <c r="N31" s="543"/>
      <c r="O31" s="543"/>
      <c r="P31" s="543"/>
      <c r="Q31" s="543"/>
      <c r="R31" s="543"/>
      <c r="S31" s="543"/>
      <c r="T31" s="543"/>
      <c r="U31" s="254" t="s">
        <v>224</v>
      </c>
      <c r="V31" s="255"/>
      <c r="W31" s="257"/>
      <c r="X31" s="257"/>
      <c r="Y31" s="257"/>
      <c r="Z31" s="257"/>
      <c r="AA31" s="257"/>
      <c r="AB31" s="257"/>
      <c r="AC31" s="257"/>
      <c r="AD31" s="257"/>
      <c r="AE31" s="257"/>
      <c r="AF31" s="257"/>
      <c r="AG31" s="257"/>
      <c r="AH31" s="257"/>
      <c r="AI31" s="257"/>
      <c r="AJ31" s="257"/>
      <c r="AK31" s="257"/>
      <c r="AL31" s="257"/>
      <c r="AM31" s="257"/>
      <c r="AN31" s="257"/>
      <c r="AO31" s="257"/>
      <c r="AP31" s="258"/>
    </row>
    <row r="32" spans="1:42" ht="18.600000000000001" customHeight="1" x14ac:dyDescent="0.15">
      <c r="A32" s="264"/>
      <c r="B32" s="554" t="s">
        <v>257</v>
      </c>
      <c r="C32" s="545"/>
      <c r="D32" s="545"/>
      <c r="E32" s="545"/>
      <c r="F32" s="545"/>
      <c r="G32" s="545"/>
      <c r="H32" s="545"/>
      <c r="I32" s="545"/>
      <c r="J32" s="545"/>
      <c r="K32" s="545"/>
      <c r="L32" s="545"/>
      <c r="M32" s="542">
        <f>AC32*2</f>
        <v>0</v>
      </c>
      <c r="N32" s="543"/>
      <c r="O32" s="543"/>
      <c r="P32" s="543"/>
      <c r="Q32" s="543"/>
      <c r="R32" s="543"/>
      <c r="S32" s="543"/>
      <c r="T32" s="543"/>
      <c r="U32" s="254" t="s">
        <v>224</v>
      </c>
      <c r="V32" s="255" t="s">
        <v>271</v>
      </c>
      <c r="W32" s="257"/>
      <c r="X32" s="257"/>
      <c r="Y32" s="257"/>
      <c r="Z32" s="257"/>
      <c r="AA32" s="257" t="s">
        <v>225</v>
      </c>
      <c r="AB32" s="257"/>
      <c r="AC32" s="548"/>
      <c r="AD32" s="548"/>
      <c r="AE32" s="548"/>
      <c r="AF32" s="548"/>
      <c r="AG32" s="257" t="s">
        <v>259</v>
      </c>
      <c r="AH32" s="257"/>
      <c r="AI32" s="257"/>
      <c r="AL32" s="257"/>
      <c r="AM32" s="257"/>
      <c r="AN32" s="257"/>
      <c r="AO32" s="257"/>
      <c r="AP32" s="258"/>
    </row>
    <row r="33" spans="1:42" ht="18.600000000000001" customHeight="1" x14ac:dyDescent="0.15">
      <c r="A33" s="267"/>
      <c r="B33" s="547" t="s">
        <v>272</v>
      </c>
      <c r="C33" s="547"/>
      <c r="D33" s="547"/>
      <c r="E33" s="547"/>
      <c r="F33" s="547"/>
      <c r="G33" s="547"/>
      <c r="H33" s="547"/>
      <c r="I33" s="547"/>
      <c r="J33" s="547"/>
      <c r="K33" s="547"/>
      <c r="L33" s="544"/>
      <c r="M33" s="542">
        <f>SUM(M31,M32)</f>
        <v>0</v>
      </c>
      <c r="N33" s="543"/>
      <c r="O33" s="543"/>
      <c r="P33" s="543"/>
      <c r="Q33" s="543"/>
      <c r="R33" s="543"/>
      <c r="S33" s="543"/>
      <c r="T33" s="543"/>
      <c r="U33" s="254" t="s">
        <v>224</v>
      </c>
      <c r="V33" s="255" t="s">
        <v>273</v>
      </c>
      <c r="W33" s="257"/>
      <c r="X33" s="257"/>
      <c r="Y33" s="257"/>
      <c r="Z33" s="257"/>
      <c r="AA33" s="257"/>
      <c r="AB33" s="257"/>
      <c r="AC33" s="257"/>
      <c r="AD33" s="257"/>
      <c r="AE33" s="257"/>
      <c r="AF33" s="257"/>
      <c r="AG33" s="257"/>
      <c r="AH33" s="257"/>
      <c r="AI33" s="257"/>
      <c r="AJ33" s="257"/>
      <c r="AK33" s="257"/>
      <c r="AL33" s="257"/>
      <c r="AM33" s="257"/>
      <c r="AN33" s="257"/>
      <c r="AO33" s="257"/>
      <c r="AP33" s="258"/>
    </row>
    <row r="34" spans="1:42" ht="18.600000000000001" customHeight="1" x14ac:dyDescent="0.15">
      <c r="A34" s="235"/>
      <c r="B34" s="235"/>
      <c r="C34" s="235"/>
      <c r="D34" s="235"/>
      <c r="E34" s="235"/>
      <c r="F34" s="235"/>
      <c r="G34" s="235"/>
      <c r="H34" s="235"/>
      <c r="I34" s="235"/>
      <c r="J34" s="235"/>
      <c r="K34" s="235"/>
      <c r="L34" s="235"/>
      <c r="M34" s="235"/>
      <c r="N34" s="235"/>
      <c r="O34" s="235"/>
      <c r="P34" s="235"/>
      <c r="Q34" s="235"/>
      <c r="R34" s="235"/>
      <c r="S34" s="235"/>
      <c r="T34" s="235"/>
      <c r="U34" s="235"/>
    </row>
    <row r="35" spans="1:42" ht="22.5" customHeight="1" x14ac:dyDescent="0.15">
      <c r="A35" s="549" t="s">
        <v>274</v>
      </c>
      <c r="B35" s="545"/>
      <c r="C35" s="545"/>
      <c r="D35" s="545"/>
      <c r="E35" s="545"/>
      <c r="F35" s="545" t="s">
        <v>275</v>
      </c>
      <c r="G35" s="545"/>
      <c r="H35" s="545"/>
      <c r="I35" s="545"/>
      <c r="J35" s="545"/>
      <c r="K35" s="549" t="s">
        <v>276</v>
      </c>
      <c r="L35" s="545"/>
      <c r="M35" s="545"/>
      <c r="N35" s="545"/>
      <c r="O35" s="545"/>
      <c r="P35" s="545"/>
      <c r="Q35" s="545" t="s">
        <v>277</v>
      </c>
      <c r="R35" s="545"/>
      <c r="S35" s="545"/>
      <c r="T35" s="545"/>
      <c r="U35" s="545" t="s">
        <v>278</v>
      </c>
      <c r="V35" s="545"/>
      <c r="W35" s="545"/>
      <c r="X35" s="545"/>
      <c r="Y35" s="545"/>
      <c r="Z35" s="545"/>
      <c r="AA35" s="545"/>
      <c r="AB35" s="545"/>
      <c r="AC35" s="545"/>
      <c r="AD35" s="545"/>
      <c r="AE35" s="545"/>
      <c r="AF35" s="545"/>
      <c r="AG35" s="545"/>
      <c r="AH35" s="545"/>
      <c r="AI35" s="545"/>
      <c r="AJ35" s="545"/>
      <c r="AK35" s="545"/>
      <c r="AL35" s="545"/>
      <c r="AM35" s="545"/>
      <c r="AN35" s="545"/>
      <c r="AO35" s="545"/>
      <c r="AP35" s="545"/>
    </row>
    <row r="36" spans="1:42" ht="18.600000000000001" customHeight="1" x14ac:dyDescent="0.15">
      <c r="A36" s="555"/>
      <c r="B36" s="548"/>
      <c r="C36" s="548"/>
      <c r="D36" s="548"/>
      <c r="E36" s="258" t="s">
        <v>279</v>
      </c>
      <c r="F36" s="556"/>
      <c r="G36" s="557"/>
      <c r="H36" s="557"/>
      <c r="I36" s="557"/>
      <c r="J36" s="258" t="s">
        <v>280</v>
      </c>
      <c r="K36" s="558" t="str">
        <f>IF(A36="","",ROUNDUP(A36/F36,0))</f>
        <v/>
      </c>
      <c r="L36" s="559"/>
      <c r="M36" s="559"/>
      <c r="N36" s="559"/>
      <c r="O36" s="559"/>
      <c r="P36" s="258" t="s">
        <v>281</v>
      </c>
      <c r="Q36" s="560"/>
      <c r="R36" s="551"/>
      <c r="S36" s="551"/>
      <c r="T36" s="258" t="s">
        <v>224</v>
      </c>
      <c r="U36" s="560"/>
      <c r="V36" s="551"/>
      <c r="W36" s="551"/>
      <c r="X36" s="258" t="s">
        <v>250</v>
      </c>
      <c r="Y36" s="561" t="str">
        <f>K36</f>
        <v/>
      </c>
      <c r="Z36" s="562"/>
      <c r="AA36" s="257" t="s">
        <v>282</v>
      </c>
      <c r="AB36" s="257"/>
      <c r="AC36" s="562">
        <f>Q36</f>
        <v>0</v>
      </c>
      <c r="AD36" s="562"/>
      <c r="AE36" s="562"/>
      <c r="AF36" s="257" t="s">
        <v>255</v>
      </c>
      <c r="AG36" s="257"/>
      <c r="AH36" s="562">
        <f>U36</f>
        <v>0</v>
      </c>
      <c r="AI36" s="562"/>
      <c r="AJ36" s="257" t="s">
        <v>283</v>
      </c>
      <c r="AK36" s="269"/>
      <c r="AL36" s="559" t="str">
        <f>IF(A36="","",Y36*AC36*AH36)</f>
        <v/>
      </c>
      <c r="AM36" s="559"/>
      <c r="AN36" s="559"/>
      <c r="AO36" s="559"/>
      <c r="AP36" s="258" t="s">
        <v>224</v>
      </c>
    </row>
    <row r="37" spans="1:42" ht="18.600000000000001" customHeight="1" x14ac:dyDescent="0.15">
      <c r="A37" s="555"/>
      <c r="B37" s="548"/>
      <c r="C37" s="548"/>
      <c r="D37" s="548"/>
      <c r="E37" s="258" t="s">
        <v>280</v>
      </c>
      <c r="F37" s="556"/>
      <c r="G37" s="557"/>
      <c r="H37" s="557"/>
      <c r="I37" s="557"/>
      <c r="J37" s="258" t="s">
        <v>279</v>
      </c>
      <c r="K37" s="558" t="str">
        <f>IF(A37="","",ROUNDUP(A37/F37,0))</f>
        <v/>
      </c>
      <c r="L37" s="559"/>
      <c r="M37" s="559"/>
      <c r="N37" s="559"/>
      <c r="O37" s="559"/>
      <c r="P37" s="258" t="s">
        <v>284</v>
      </c>
      <c r="Q37" s="560"/>
      <c r="R37" s="551"/>
      <c r="S37" s="551"/>
      <c r="T37" s="258" t="s">
        <v>224</v>
      </c>
      <c r="U37" s="560"/>
      <c r="V37" s="551"/>
      <c r="W37" s="551"/>
      <c r="X37" s="258" t="s">
        <v>250</v>
      </c>
      <c r="Y37" s="561" t="str">
        <f>K37</f>
        <v/>
      </c>
      <c r="Z37" s="562"/>
      <c r="AA37" s="257" t="s">
        <v>285</v>
      </c>
      <c r="AB37" s="257"/>
      <c r="AC37" s="562">
        <f>Q37</f>
        <v>0</v>
      </c>
      <c r="AD37" s="562"/>
      <c r="AE37" s="562"/>
      <c r="AF37" s="257" t="s">
        <v>255</v>
      </c>
      <c r="AG37" s="257"/>
      <c r="AH37" s="562">
        <f>U37</f>
        <v>0</v>
      </c>
      <c r="AI37" s="562"/>
      <c r="AJ37" s="257" t="s">
        <v>283</v>
      </c>
      <c r="AK37" s="269"/>
      <c r="AL37" s="559" t="str">
        <f>IF(A37="","",Y37*AC37*AH37)</f>
        <v/>
      </c>
      <c r="AM37" s="559"/>
      <c r="AN37" s="559"/>
      <c r="AO37" s="559"/>
      <c r="AP37" s="258" t="s">
        <v>224</v>
      </c>
    </row>
    <row r="38" spans="1:42" ht="18.600000000000001" customHeight="1" x14ac:dyDescent="0.15">
      <c r="A38" s="555"/>
      <c r="B38" s="548"/>
      <c r="C38" s="548"/>
      <c r="D38" s="548"/>
      <c r="E38" s="258" t="s">
        <v>286</v>
      </c>
      <c r="F38" s="556"/>
      <c r="G38" s="557"/>
      <c r="H38" s="557"/>
      <c r="I38" s="557"/>
      <c r="J38" s="258" t="s">
        <v>287</v>
      </c>
      <c r="K38" s="558" t="str">
        <f>IF(A38="","",ROUNDUP(A38/F38,0))</f>
        <v/>
      </c>
      <c r="L38" s="559"/>
      <c r="M38" s="559"/>
      <c r="N38" s="559"/>
      <c r="O38" s="559"/>
      <c r="P38" s="258" t="s">
        <v>281</v>
      </c>
      <c r="Q38" s="560"/>
      <c r="R38" s="551"/>
      <c r="S38" s="551"/>
      <c r="T38" s="258" t="s">
        <v>224</v>
      </c>
      <c r="U38" s="560"/>
      <c r="V38" s="551"/>
      <c r="W38" s="551"/>
      <c r="X38" s="258" t="s">
        <v>250</v>
      </c>
      <c r="Y38" s="561" t="str">
        <f>K38</f>
        <v/>
      </c>
      <c r="Z38" s="562"/>
      <c r="AA38" s="257" t="s">
        <v>282</v>
      </c>
      <c r="AB38" s="257"/>
      <c r="AC38" s="562">
        <f>Q38</f>
        <v>0</v>
      </c>
      <c r="AD38" s="562"/>
      <c r="AE38" s="562"/>
      <c r="AF38" s="257" t="s">
        <v>255</v>
      </c>
      <c r="AG38" s="257"/>
      <c r="AH38" s="562">
        <f>U38</f>
        <v>0</v>
      </c>
      <c r="AI38" s="562"/>
      <c r="AJ38" s="257" t="s">
        <v>283</v>
      </c>
      <c r="AK38" s="269"/>
      <c r="AL38" s="559" t="str">
        <f>IF(A38="","",Y38*AC38*AH38)</f>
        <v/>
      </c>
      <c r="AM38" s="559"/>
      <c r="AN38" s="559"/>
      <c r="AO38" s="559"/>
      <c r="AP38" s="258" t="s">
        <v>224</v>
      </c>
    </row>
    <row r="39" spans="1:42" ht="18.600000000000001" customHeight="1" x14ac:dyDescent="0.15">
      <c r="A39" s="235"/>
      <c r="B39" s="235"/>
      <c r="C39" s="235"/>
      <c r="D39" s="235"/>
      <c r="E39" s="235"/>
      <c r="F39" s="235"/>
      <c r="G39" s="235"/>
      <c r="H39" s="235"/>
      <c r="I39" s="235"/>
      <c r="J39" s="235"/>
      <c r="K39" s="235"/>
      <c r="L39" s="235"/>
      <c r="M39" s="235"/>
      <c r="N39" s="235"/>
      <c r="O39" s="235"/>
      <c r="P39" s="235"/>
      <c r="Q39" s="235"/>
      <c r="R39" s="235"/>
      <c r="S39" s="235"/>
      <c r="T39" s="235"/>
      <c r="U39" s="235"/>
    </row>
    <row r="40" spans="1:42" ht="18.600000000000001" customHeight="1" x14ac:dyDescent="0.15">
      <c r="A40" s="235" t="s">
        <v>288</v>
      </c>
      <c r="B40" s="235"/>
      <c r="C40" s="235"/>
      <c r="D40" s="235"/>
      <c r="E40" s="235"/>
      <c r="F40" s="235"/>
      <c r="G40" s="235"/>
      <c r="H40" s="235"/>
      <c r="I40" s="235"/>
      <c r="J40" s="235"/>
      <c r="K40" s="235"/>
      <c r="L40" s="235"/>
      <c r="M40" s="235"/>
      <c r="N40" s="235"/>
      <c r="O40" s="235"/>
      <c r="P40" s="235"/>
      <c r="Q40" s="235"/>
      <c r="R40" s="235"/>
      <c r="S40" s="235"/>
      <c r="T40" s="235"/>
      <c r="U40" s="235"/>
    </row>
    <row r="41" spans="1:42" ht="18.600000000000001" customHeight="1" x14ac:dyDescent="0.15">
      <c r="A41" s="255" t="s">
        <v>289</v>
      </c>
      <c r="B41" s="257"/>
      <c r="C41" s="257"/>
      <c r="D41" s="257"/>
      <c r="E41" s="257"/>
      <c r="F41" s="257"/>
      <c r="G41" s="257"/>
      <c r="H41" s="257"/>
      <c r="I41" s="257"/>
      <c r="J41" s="257"/>
      <c r="K41" s="257"/>
      <c r="L41" s="257"/>
      <c r="M41" s="257"/>
      <c r="N41" s="257"/>
      <c r="O41" s="257"/>
      <c r="P41" s="257"/>
      <c r="Q41" s="257"/>
      <c r="R41" s="257"/>
      <c r="S41" s="257"/>
      <c r="T41" s="257"/>
      <c r="U41" s="257"/>
      <c r="V41" s="257"/>
      <c r="W41" s="257"/>
      <c r="X41" s="257"/>
      <c r="Y41" s="258"/>
      <c r="Z41" s="563" t="str">
        <f>IF(A36="","",SUM(AL36:AO38))</f>
        <v/>
      </c>
      <c r="AA41" s="564"/>
      <c r="AB41" s="564"/>
      <c r="AC41" s="564"/>
      <c r="AD41" s="564"/>
      <c r="AE41" s="564"/>
      <c r="AF41" s="564"/>
      <c r="AG41" s="564"/>
      <c r="AH41" s="564"/>
      <c r="AI41" s="564"/>
      <c r="AJ41" s="564"/>
      <c r="AK41" s="564"/>
      <c r="AL41" s="564"/>
      <c r="AM41" s="564"/>
      <c r="AN41" s="564"/>
      <c r="AO41" s="564"/>
      <c r="AP41" s="258" t="s">
        <v>224</v>
      </c>
    </row>
    <row r="42" spans="1:42" ht="18.600000000000001" customHeight="1" x14ac:dyDescent="0.15">
      <c r="A42" s="255" t="s">
        <v>290</v>
      </c>
      <c r="B42" s="257"/>
      <c r="C42" s="257"/>
      <c r="D42" s="257"/>
      <c r="E42" s="257"/>
      <c r="F42" s="257"/>
      <c r="G42" s="257"/>
      <c r="H42" s="257"/>
      <c r="I42" s="257"/>
      <c r="J42" s="257"/>
      <c r="K42" s="257"/>
      <c r="L42" s="257"/>
      <c r="M42" s="257"/>
      <c r="N42" s="257"/>
      <c r="O42" s="257"/>
      <c r="P42" s="257"/>
      <c r="Q42" s="257"/>
      <c r="R42" s="257"/>
      <c r="S42" s="257"/>
      <c r="T42" s="257"/>
      <c r="U42" s="257"/>
      <c r="V42" s="257"/>
      <c r="W42" s="257"/>
      <c r="X42" s="257"/>
      <c r="Y42" s="258"/>
      <c r="Z42" s="563" t="str">
        <f>IF(A36="","",ROUNDUP(Z41*0.03,0))</f>
        <v/>
      </c>
      <c r="AA42" s="564"/>
      <c r="AB42" s="564"/>
      <c r="AC42" s="564"/>
      <c r="AD42" s="564"/>
      <c r="AE42" s="564"/>
      <c r="AF42" s="564"/>
      <c r="AG42" s="564"/>
      <c r="AH42" s="564"/>
      <c r="AI42" s="564"/>
      <c r="AJ42" s="564"/>
      <c r="AK42" s="564"/>
      <c r="AL42" s="564"/>
      <c r="AM42" s="564"/>
      <c r="AN42" s="564"/>
      <c r="AO42" s="564"/>
      <c r="AP42" s="258" t="s">
        <v>224</v>
      </c>
    </row>
    <row r="43" spans="1:42" ht="18.600000000000001" customHeight="1" x14ac:dyDescent="0.15">
      <c r="A43" s="255" t="s">
        <v>291</v>
      </c>
      <c r="B43" s="257"/>
      <c r="C43" s="257"/>
      <c r="D43" s="257"/>
      <c r="E43" s="257"/>
      <c r="F43" s="257"/>
      <c r="G43" s="257"/>
      <c r="H43" s="257"/>
      <c r="I43" s="257"/>
      <c r="J43" s="257"/>
      <c r="K43" s="257"/>
      <c r="L43" s="257"/>
      <c r="M43" s="257"/>
      <c r="N43" s="257"/>
      <c r="O43" s="257"/>
      <c r="P43" s="257"/>
      <c r="Q43" s="257"/>
      <c r="R43" s="257"/>
      <c r="S43" s="257"/>
      <c r="T43" s="257"/>
      <c r="U43" s="257"/>
      <c r="V43" s="257"/>
      <c r="W43" s="257"/>
      <c r="X43" s="257"/>
      <c r="Y43" s="258"/>
      <c r="Z43" s="563" t="str">
        <f>IF(A36="","",Z41+Z42)</f>
        <v/>
      </c>
      <c r="AA43" s="564"/>
      <c r="AB43" s="564"/>
      <c r="AC43" s="564"/>
      <c r="AD43" s="564"/>
      <c r="AE43" s="564"/>
      <c r="AF43" s="564"/>
      <c r="AG43" s="564"/>
      <c r="AH43" s="564"/>
      <c r="AI43" s="564"/>
      <c r="AJ43" s="564"/>
      <c r="AK43" s="564"/>
      <c r="AL43" s="564"/>
      <c r="AM43" s="564"/>
      <c r="AN43" s="564"/>
      <c r="AO43" s="564"/>
      <c r="AP43" s="258" t="s">
        <v>224</v>
      </c>
    </row>
    <row r="44" spans="1:42" ht="18.600000000000001" customHeight="1" x14ac:dyDescent="0.15">
      <c r="A44" s="255" t="s">
        <v>292</v>
      </c>
      <c r="B44" s="257"/>
      <c r="C44" s="257"/>
      <c r="D44" s="257"/>
      <c r="E44" s="257"/>
      <c r="F44" s="257"/>
      <c r="G44" s="257"/>
      <c r="H44" s="257"/>
      <c r="I44" s="257"/>
      <c r="J44" s="257"/>
      <c r="K44" s="257"/>
      <c r="L44" s="257"/>
      <c r="M44" s="257"/>
      <c r="N44" s="257"/>
      <c r="O44" s="257"/>
      <c r="P44" s="257"/>
      <c r="Q44" s="257"/>
      <c r="R44" s="257"/>
      <c r="S44" s="257"/>
      <c r="T44" s="257"/>
      <c r="U44" s="257"/>
      <c r="V44" s="257"/>
      <c r="W44" s="257"/>
      <c r="X44" s="257"/>
      <c r="Y44" s="258"/>
      <c r="Z44" s="563" t="str">
        <f>IF(A36="","",ROUNDUP(Z43/12,0))</f>
        <v/>
      </c>
      <c r="AA44" s="564"/>
      <c r="AB44" s="564"/>
      <c r="AC44" s="564"/>
      <c r="AD44" s="564"/>
      <c r="AE44" s="564"/>
      <c r="AF44" s="564"/>
      <c r="AG44" s="564"/>
      <c r="AH44" s="564"/>
      <c r="AI44" s="564"/>
      <c r="AJ44" s="564"/>
      <c r="AK44" s="564"/>
      <c r="AL44" s="564"/>
      <c r="AM44" s="564"/>
      <c r="AN44" s="564"/>
      <c r="AO44" s="564"/>
      <c r="AP44" s="258" t="s">
        <v>224</v>
      </c>
    </row>
    <row r="45" spans="1:42" ht="18.600000000000001" customHeight="1" x14ac:dyDescent="0.15">
      <c r="A45" s="255" t="s">
        <v>293</v>
      </c>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8"/>
      <c r="Z45" s="563" t="str">
        <f>IF(A36="","",Z44*2)</f>
        <v/>
      </c>
      <c r="AA45" s="564"/>
      <c r="AB45" s="564"/>
      <c r="AC45" s="564"/>
      <c r="AD45" s="564"/>
      <c r="AE45" s="564"/>
      <c r="AF45" s="564"/>
      <c r="AG45" s="564"/>
      <c r="AH45" s="564"/>
      <c r="AI45" s="564"/>
      <c r="AJ45" s="564"/>
      <c r="AK45" s="564"/>
      <c r="AL45" s="564"/>
      <c r="AM45" s="564"/>
      <c r="AN45" s="564"/>
      <c r="AO45" s="564"/>
      <c r="AP45" s="258" t="s">
        <v>224</v>
      </c>
    </row>
  </sheetData>
  <mergeCells count="120">
    <mergeCell ref="Z41:AO41"/>
    <mergeCell ref="Z42:AO42"/>
    <mergeCell ref="Z43:AO43"/>
    <mergeCell ref="Z44:AO44"/>
    <mergeCell ref="Z45:AO45"/>
    <mergeCell ref="A38:D38"/>
    <mergeCell ref="F38:I38"/>
    <mergeCell ref="K38:O38"/>
    <mergeCell ref="Q38:S38"/>
    <mergeCell ref="U38:W38"/>
    <mergeCell ref="Y38:Z38"/>
    <mergeCell ref="AC38:AE38"/>
    <mergeCell ref="AH38:AI38"/>
    <mergeCell ref="AL38:AO38"/>
    <mergeCell ref="A37:D37"/>
    <mergeCell ref="F37:I37"/>
    <mergeCell ref="K37:O37"/>
    <mergeCell ref="Q37:S37"/>
    <mergeCell ref="U37:W37"/>
    <mergeCell ref="Y37:Z37"/>
    <mergeCell ref="AC37:AE37"/>
    <mergeCell ref="AH37:AI37"/>
    <mergeCell ref="AL37:AO37"/>
    <mergeCell ref="A36:D36"/>
    <mergeCell ref="F36:I36"/>
    <mergeCell ref="K36:O36"/>
    <mergeCell ref="Q36:S36"/>
    <mergeCell ref="U36:W36"/>
    <mergeCell ref="Y36:Z36"/>
    <mergeCell ref="AC36:AE36"/>
    <mergeCell ref="AH36:AI36"/>
    <mergeCell ref="AL36:AO36"/>
    <mergeCell ref="C31:L31"/>
    <mergeCell ref="M31:T31"/>
    <mergeCell ref="B32:L32"/>
    <mergeCell ref="M32:T32"/>
    <mergeCell ref="AC32:AF32"/>
    <mergeCell ref="B33:L33"/>
    <mergeCell ref="M33:T33"/>
    <mergeCell ref="A35:E35"/>
    <mergeCell ref="F35:J35"/>
    <mergeCell ref="K35:P35"/>
    <mergeCell ref="Q35:T35"/>
    <mergeCell ref="U35:X35"/>
    <mergeCell ref="Y35:AP35"/>
    <mergeCell ref="C27:L27"/>
    <mergeCell ref="M27:T27"/>
    <mergeCell ref="AB27:AD27"/>
    <mergeCell ref="AL27:AN27"/>
    <mergeCell ref="C28:L28"/>
    <mergeCell ref="M28:T28"/>
    <mergeCell ref="C29:L29"/>
    <mergeCell ref="M29:T29"/>
    <mergeCell ref="C30:L30"/>
    <mergeCell ref="M30:T30"/>
    <mergeCell ref="B24:L24"/>
    <mergeCell ref="M24:T24"/>
    <mergeCell ref="C25:L25"/>
    <mergeCell ref="M25:T25"/>
    <mergeCell ref="X25:Z25"/>
    <mergeCell ref="C26:L26"/>
    <mergeCell ref="M26:T26"/>
    <mergeCell ref="AB26:AD26"/>
    <mergeCell ref="AL26:AN26"/>
    <mergeCell ref="C22:L22"/>
    <mergeCell ref="M22:T22"/>
    <mergeCell ref="B23:L23"/>
    <mergeCell ref="M23:T23"/>
    <mergeCell ref="AE23:AH23"/>
    <mergeCell ref="B19:B22"/>
    <mergeCell ref="C19:L19"/>
    <mergeCell ref="M19:T19"/>
    <mergeCell ref="Y19:AA19"/>
    <mergeCell ref="AG19:AH19"/>
    <mergeCell ref="C20:L20"/>
    <mergeCell ref="M20:T20"/>
    <mergeCell ref="Y20:AA20"/>
    <mergeCell ref="AG20:AH20"/>
    <mergeCell ref="C21:L21"/>
    <mergeCell ref="C16:L16"/>
    <mergeCell ref="M16:T16"/>
    <mergeCell ref="C17:L17"/>
    <mergeCell ref="M17:T17"/>
    <mergeCell ref="B18:L18"/>
    <mergeCell ref="M18:T18"/>
    <mergeCell ref="M21:T21"/>
    <mergeCell ref="AD21:AG21"/>
    <mergeCell ref="C9:L13"/>
    <mergeCell ref="M9:T13"/>
    <mergeCell ref="AB10:AD10"/>
    <mergeCell ref="U9:U13"/>
    <mergeCell ref="C14:L14"/>
    <mergeCell ref="M14:T14"/>
    <mergeCell ref="C15:L15"/>
    <mergeCell ref="M15:T15"/>
    <mergeCell ref="AB12:AD12"/>
    <mergeCell ref="AB9:AD9"/>
    <mergeCell ref="AL10:AN10"/>
    <mergeCell ref="AB11:AD11"/>
    <mergeCell ref="AL11:AN11"/>
    <mergeCell ref="AL12:AN12"/>
    <mergeCell ref="AB13:AD13"/>
    <mergeCell ref="A3:L3"/>
    <mergeCell ref="M3:U3"/>
    <mergeCell ref="V3:AP3"/>
    <mergeCell ref="C4:L8"/>
    <mergeCell ref="M4:T8"/>
    <mergeCell ref="U4:U8"/>
    <mergeCell ref="AB4:AD4"/>
    <mergeCell ref="AL4:AN4"/>
    <mergeCell ref="AB6:AD6"/>
    <mergeCell ref="AL6:AN6"/>
    <mergeCell ref="AB7:AD7"/>
    <mergeCell ref="AL7:AN7"/>
    <mergeCell ref="AB5:AD5"/>
    <mergeCell ref="AL5:AN5"/>
    <mergeCell ref="AB8:AD8"/>
    <mergeCell ref="AL8:AN8"/>
    <mergeCell ref="AL13:AN13"/>
    <mergeCell ref="AL9:AN9"/>
  </mergeCells>
  <phoneticPr fontId="5"/>
  <printOptions horizontalCentered="1"/>
  <pageMargins left="0.78740157480314965" right="0.39370078740157483" top="0.59055118110236227" bottom="0.59055118110236227" header="0.51181102362204722" footer="0.51181102362204722"/>
  <pageSetup paperSize="9" scale="9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05B26-20FB-473C-B046-6DF3C4B3EA64}">
  <sheetPr>
    <pageSetUpPr fitToPage="1"/>
  </sheetPr>
  <dimension ref="A1:Y43"/>
  <sheetViews>
    <sheetView showZeros="0" tabSelected="1" view="pageBreakPreview" zoomScaleNormal="100" zoomScaleSheetLayoutView="100" workbookViewId="0">
      <selection activeCell="AP12" sqref="AP12"/>
    </sheetView>
  </sheetViews>
  <sheetFormatPr defaultColWidth="9" defaultRowHeight="9.6" x14ac:dyDescent="0.15"/>
  <cols>
    <col min="1" max="1" width="9.88671875" style="235" customWidth="1"/>
    <col min="2" max="2" width="17.21875" style="235" bestFit="1" customWidth="1"/>
    <col min="3" max="3" width="5.109375" style="235" customWidth="1"/>
    <col min="4" max="4" width="2.109375" style="235" customWidth="1"/>
    <col min="5" max="5" width="9" style="235" bestFit="1" customWidth="1"/>
    <col min="6" max="6" width="2.109375" style="235" customWidth="1"/>
    <col min="7" max="7" width="8.21875" style="235" bestFit="1" customWidth="1"/>
    <col min="8" max="8" width="2.109375" style="235" customWidth="1"/>
    <col min="9" max="110" width="2.109375" style="234" customWidth="1"/>
    <col min="111" max="256" width="9" style="234"/>
    <col min="257" max="257" width="9.88671875" style="234" customWidth="1"/>
    <col min="258" max="258" width="17.21875" style="234" bestFit="1" customWidth="1"/>
    <col min="259" max="259" width="5.109375" style="234" customWidth="1"/>
    <col min="260" max="260" width="2.109375" style="234" customWidth="1"/>
    <col min="261" max="261" width="9" style="234" bestFit="1"/>
    <col min="262" max="262" width="2.109375" style="234" customWidth="1"/>
    <col min="263" max="263" width="8.21875" style="234" bestFit="1" customWidth="1"/>
    <col min="264" max="366" width="2.109375" style="234" customWidth="1"/>
    <col min="367" max="512" width="9" style="234"/>
    <col min="513" max="513" width="9.88671875" style="234" customWidth="1"/>
    <col min="514" max="514" width="17.21875" style="234" bestFit="1" customWidth="1"/>
    <col min="515" max="515" width="5.109375" style="234" customWidth="1"/>
    <col min="516" max="516" width="2.109375" style="234" customWidth="1"/>
    <col min="517" max="517" width="9" style="234" bestFit="1"/>
    <col min="518" max="518" width="2.109375" style="234" customWidth="1"/>
    <col min="519" max="519" width="8.21875" style="234" bestFit="1" customWidth="1"/>
    <col min="520" max="622" width="2.109375" style="234" customWidth="1"/>
    <col min="623" max="768" width="9" style="234"/>
    <col min="769" max="769" width="9.88671875" style="234" customWidth="1"/>
    <col min="770" max="770" width="17.21875" style="234" bestFit="1" customWidth="1"/>
    <col min="771" max="771" width="5.109375" style="234" customWidth="1"/>
    <col min="772" max="772" width="2.109375" style="234" customWidth="1"/>
    <col min="773" max="773" width="9" style="234" bestFit="1"/>
    <col min="774" max="774" width="2.109375" style="234" customWidth="1"/>
    <col min="775" max="775" width="8.21875" style="234" bestFit="1" customWidth="1"/>
    <col min="776" max="878" width="2.109375" style="234" customWidth="1"/>
    <col min="879" max="1024" width="9" style="234"/>
    <col min="1025" max="1025" width="9.88671875" style="234" customWidth="1"/>
    <col min="1026" max="1026" width="17.21875" style="234" bestFit="1" customWidth="1"/>
    <col min="1027" max="1027" width="5.109375" style="234" customWidth="1"/>
    <col min="1028" max="1028" width="2.109375" style="234" customWidth="1"/>
    <col min="1029" max="1029" width="9" style="234" bestFit="1"/>
    <col min="1030" max="1030" width="2.109375" style="234" customWidth="1"/>
    <col min="1031" max="1031" width="8.21875" style="234" bestFit="1" customWidth="1"/>
    <col min="1032" max="1134" width="2.109375" style="234" customWidth="1"/>
    <col min="1135" max="1280" width="9" style="234"/>
    <col min="1281" max="1281" width="9.88671875" style="234" customWidth="1"/>
    <col min="1282" max="1282" width="17.21875" style="234" bestFit="1" customWidth="1"/>
    <col min="1283" max="1283" width="5.109375" style="234" customWidth="1"/>
    <col min="1284" max="1284" width="2.109375" style="234" customWidth="1"/>
    <col min="1285" max="1285" width="9" style="234" bestFit="1"/>
    <col min="1286" max="1286" width="2.109375" style="234" customWidth="1"/>
    <col min="1287" max="1287" width="8.21875" style="234" bestFit="1" customWidth="1"/>
    <col min="1288" max="1390" width="2.109375" style="234" customWidth="1"/>
    <col min="1391" max="1536" width="9" style="234"/>
    <col min="1537" max="1537" width="9.88671875" style="234" customWidth="1"/>
    <col min="1538" max="1538" width="17.21875" style="234" bestFit="1" customWidth="1"/>
    <col min="1539" max="1539" width="5.109375" style="234" customWidth="1"/>
    <col min="1540" max="1540" width="2.109375" style="234" customWidth="1"/>
    <col min="1541" max="1541" width="9" style="234" bestFit="1"/>
    <col min="1542" max="1542" width="2.109375" style="234" customWidth="1"/>
    <col min="1543" max="1543" width="8.21875" style="234" bestFit="1" customWidth="1"/>
    <col min="1544" max="1646" width="2.109375" style="234" customWidth="1"/>
    <col min="1647" max="1792" width="9" style="234"/>
    <col min="1793" max="1793" width="9.88671875" style="234" customWidth="1"/>
    <col min="1794" max="1794" width="17.21875" style="234" bestFit="1" customWidth="1"/>
    <col min="1795" max="1795" width="5.109375" style="234" customWidth="1"/>
    <col min="1796" max="1796" width="2.109375" style="234" customWidth="1"/>
    <col min="1797" max="1797" width="9" style="234" bestFit="1"/>
    <col min="1798" max="1798" width="2.109375" style="234" customWidth="1"/>
    <col min="1799" max="1799" width="8.21875" style="234" bestFit="1" customWidth="1"/>
    <col min="1800" max="1902" width="2.109375" style="234" customWidth="1"/>
    <col min="1903" max="2048" width="9" style="234"/>
    <col min="2049" max="2049" width="9.88671875" style="234" customWidth="1"/>
    <col min="2050" max="2050" width="17.21875" style="234" bestFit="1" customWidth="1"/>
    <col min="2051" max="2051" width="5.109375" style="234" customWidth="1"/>
    <col min="2052" max="2052" width="2.109375" style="234" customWidth="1"/>
    <col min="2053" max="2053" width="9" style="234" bestFit="1"/>
    <col min="2054" max="2054" width="2.109375" style="234" customWidth="1"/>
    <col min="2055" max="2055" width="8.21875" style="234" bestFit="1" customWidth="1"/>
    <col min="2056" max="2158" width="2.109375" style="234" customWidth="1"/>
    <col min="2159" max="2304" width="9" style="234"/>
    <col min="2305" max="2305" width="9.88671875" style="234" customWidth="1"/>
    <col min="2306" max="2306" width="17.21875" style="234" bestFit="1" customWidth="1"/>
    <col min="2307" max="2307" width="5.109375" style="234" customWidth="1"/>
    <col min="2308" max="2308" width="2.109375" style="234" customWidth="1"/>
    <col min="2309" max="2309" width="9" style="234" bestFit="1"/>
    <col min="2310" max="2310" width="2.109375" style="234" customWidth="1"/>
    <col min="2311" max="2311" width="8.21875" style="234" bestFit="1" customWidth="1"/>
    <col min="2312" max="2414" width="2.109375" style="234" customWidth="1"/>
    <col min="2415" max="2560" width="9" style="234"/>
    <col min="2561" max="2561" width="9.88671875" style="234" customWidth="1"/>
    <col min="2562" max="2562" width="17.21875" style="234" bestFit="1" customWidth="1"/>
    <col min="2563" max="2563" width="5.109375" style="234" customWidth="1"/>
    <col min="2564" max="2564" width="2.109375" style="234" customWidth="1"/>
    <col min="2565" max="2565" width="9" style="234" bestFit="1"/>
    <col min="2566" max="2566" width="2.109375" style="234" customWidth="1"/>
    <col min="2567" max="2567" width="8.21875" style="234" bestFit="1" customWidth="1"/>
    <col min="2568" max="2670" width="2.109375" style="234" customWidth="1"/>
    <col min="2671" max="2816" width="9" style="234"/>
    <col min="2817" max="2817" width="9.88671875" style="234" customWidth="1"/>
    <col min="2818" max="2818" width="17.21875" style="234" bestFit="1" customWidth="1"/>
    <col min="2819" max="2819" width="5.109375" style="234" customWidth="1"/>
    <col min="2820" max="2820" width="2.109375" style="234" customWidth="1"/>
    <col min="2821" max="2821" width="9" style="234" bestFit="1"/>
    <col min="2822" max="2822" width="2.109375" style="234" customWidth="1"/>
    <col min="2823" max="2823" width="8.21875" style="234" bestFit="1" customWidth="1"/>
    <col min="2824" max="2926" width="2.109375" style="234" customWidth="1"/>
    <col min="2927" max="3072" width="9" style="234"/>
    <col min="3073" max="3073" width="9.88671875" style="234" customWidth="1"/>
    <col min="3074" max="3074" width="17.21875" style="234" bestFit="1" customWidth="1"/>
    <col min="3075" max="3075" width="5.109375" style="234" customWidth="1"/>
    <col min="3076" max="3076" width="2.109375" style="234" customWidth="1"/>
    <col min="3077" max="3077" width="9" style="234" bestFit="1"/>
    <col min="3078" max="3078" width="2.109375" style="234" customWidth="1"/>
    <col min="3079" max="3079" width="8.21875" style="234" bestFit="1" customWidth="1"/>
    <col min="3080" max="3182" width="2.109375" style="234" customWidth="1"/>
    <col min="3183" max="3328" width="9" style="234"/>
    <col min="3329" max="3329" width="9.88671875" style="234" customWidth="1"/>
    <col min="3330" max="3330" width="17.21875" style="234" bestFit="1" customWidth="1"/>
    <col min="3331" max="3331" width="5.109375" style="234" customWidth="1"/>
    <col min="3332" max="3332" width="2.109375" style="234" customWidth="1"/>
    <col min="3333" max="3333" width="9" style="234" bestFit="1"/>
    <col min="3334" max="3334" width="2.109375" style="234" customWidth="1"/>
    <col min="3335" max="3335" width="8.21875" style="234" bestFit="1" customWidth="1"/>
    <col min="3336" max="3438" width="2.109375" style="234" customWidth="1"/>
    <col min="3439" max="3584" width="9" style="234"/>
    <col min="3585" max="3585" width="9.88671875" style="234" customWidth="1"/>
    <col min="3586" max="3586" width="17.21875" style="234" bestFit="1" customWidth="1"/>
    <col min="3587" max="3587" width="5.109375" style="234" customWidth="1"/>
    <col min="3588" max="3588" width="2.109375" style="234" customWidth="1"/>
    <col min="3589" max="3589" width="9" style="234" bestFit="1"/>
    <col min="3590" max="3590" width="2.109375" style="234" customWidth="1"/>
    <col min="3591" max="3591" width="8.21875" style="234" bestFit="1" customWidth="1"/>
    <col min="3592" max="3694" width="2.109375" style="234" customWidth="1"/>
    <col min="3695" max="3840" width="9" style="234"/>
    <col min="3841" max="3841" width="9.88671875" style="234" customWidth="1"/>
    <col min="3842" max="3842" width="17.21875" style="234" bestFit="1" customWidth="1"/>
    <col min="3843" max="3843" width="5.109375" style="234" customWidth="1"/>
    <col min="3844" max="3844" width="2.109375" style="234" customWidth="1"/>
    <col min="3845" max="3845" width="9" style="234" bestFit="1"/>
    <col min="3846" max="3846" width="2.109375" style="234" customWidth="1"/>
    <col min="3847" max="3847" width="8.21875" style="234" bestFit="1" customWidth="1"/>
    <col min="3848" max="3950" width="2.109375" style="234" customWidth="1"/>
    <col min="3951" max="4096" width="9" style="234"/>
    <col min="4097" max="4097" width="9.88671875" style="234" customWidth="1"/>
    <col min="4098" max="4098" width="17.21875" style="234" bestFit="1" customWidth="1"/>
    <col min="4099" max="4099" width="5.109375" style="234" customWidth="1"/>
    <col min="4100" max="4100" width="2.109375" style="234" customWidth="1"/>
    <col min="4101" max="4101" width="9" style="234" bestFit="1"/>
    <col min="4102" max="4102" width="2.109375" style="234" customWidth="1"/>
    <col min="4103" max="4103" width="8.21875" style="234" bestFit="1" customWidth="1"/>
    <col min="4104" max="4206" width="2.109375" style="234" customWidth="1"/>
    <col min="4207" max="4352" width="9" style="234"/>
    <col min="4353" max="4353" width="9.88671875" style="234" customWidth="1"/>
    <col min="4354" max="4354" width="17.21875" style="234" bestFit="1" customWidth="1"/>
    <col min="4355" max="4355" width="5.109375" style="234" customWidth="1"/>
    <col min="4356" max="4356" width="2.109375" style="234" customWidth="1"/>
    <col min="4357" max="4357" width="9" style="234" bestFit="1"/>
    <col min="4358" max="4358" width="2.109375" style="234" customWidth="1"/>
    <col min="4359" max="4359" width="8.21875" style="234" bestFit="1" customWidth="1"/>
    <col min="4360" max="4462" width="2.109375" style="234" customWidth="1"/>
    <col min="4463" max="4608" width="9" style="234"/>
    <col min="4609" max="4609" width="9.88671875" style="234" customWidth="1"/>
    <col min="4610" max="4610" width="17.21875" style="234" bestFit="1" customWidth="1"/>
    <col min="4611" max="4611" width="5.109375" style="234" customWidth="1"/>
    <col min="4612" max="4612" width="2.109375" style="234" customWidth="1"/>
    <col min="4613" max="4613" width="9" style="234" bestFit="1"/>
    <col min="4614" max="4614" width="2.109375" style="234" customWidth="1"/>
    <col min="4615" max="4615" width="8.21875" style="234" bestFit="1" customWidth="1"/>
    <col min="4616" max="4718" width="2.109375" style="234" customWidth="1"/>
    <col min="4719" max="4864" width="9" style="234"/>
    <col min="4865" max="4865" width="9.88671875" style="234" customWidth="1"/>
    <col min="4866" max="4866" width="17.21875" style="234" bestFit="1" customWidth="1"/>
    <col min="4867" max="4867" width="5.109375" style="234" customWidth="1"/>
    <col min="4868" max="4868" width="2.109375" style="234" customWidth="1"/>
    <col min="4869" max="4869" width="9" style="234" bestFit="1"/>
    <col min="4870" max="4870" width="2.109375" style="234" customWidth="1"/>
    <col min="4871" max="4871" width="8.21875" style="234" bestFit="1" customWidth="1"/>
    <col min="4872" max="4974" width="2.109375" style="234" customWidth="1"/>
    <col min="4975" max="5120" width="9" style="234"/>
    <col min="5121" max="5121" width="9.88671875" style="234" customWidth="1"/>
    <col min="5122" max="5122" width="17.21875" style="234" bestFit="1" customWidth="1"/>
    <col min="5123" max="5123" width="5.109375" style="234" customWidth="1"/>
    <col min="5124" max="5124" width="2.109375" style="234" customWidth="1"/>
    <col min="5125" max="5125" width="9" style="234" bestFit="1"/>
    <col min="5126" max="5126" width="2.109375" style="234" customWidth="1"/>
    <col min="5127" max="5127" width="8.21875" style="234" bestFit="1" customWidth="1"/>
    <col min="5128" max="5230" width="2.109375" style="234" customWidth="1"/>
    <col min="5231" max="5376" width="9" style="234"/>
    <col min="5377" max="5377" width="9.88671875" style="234" customWidth="1"/>
    <col min="5378" max="5378" width="17.21875" style="234" bestFit="1" customWidth="1"/>
    <col min="5379" max="5379" width="5.109375" style="234" customWidth="1"/>
    <col min="5380" max="5380" width="2.109375" style="234" customWidth="1"/>
    <col min="5381" max="5381" width="9" style="234" bestFit="1"/>
    <col min="5382" max="5382" width="2.109375" style="234" customWidth="1"/>
    <col min="5383" max="5383" width="8.21875" style="234" bestFit="1" customWidth="1"/>
    <col min="5384" max="5486" width="2.109375" style="234" customWidth="1"/>
    <col min="5487" max="5632" width="9" style="234"/>
    <col min="5633" max="5633" width="9.88671875" style="234" customWidth="1"/>
    <col min="5634" max="5634" width="17.21875" style="234" bestFit="1" customWidth="1"/>
    <col min="5635" max="5635" width="5.109375" style="234" customWidth="1"/>
    <col min="5636" max="5636" width="2.109375" style="234" customWidth="1"/>
    <col min="5637" max="5637" width="9" style="234" bestFit="1"/>
    <col min="5638" max="5638" width="2.109375" style="234" customWidth="1"/>
    <col min="5639" max="5639" width="8.21875" style="234" bestFit="1" customWidth="1"/>
    <col min="5640" max="5742" width="2.109375" style="234" customWidth="1"/>
    <col min="5743" max="5888" width="9" style="234"/>
    <col min="5889" max="5889" width="9.88671875" style="234" customWidth="1"/>
    <col min="5890" max="5890" width="17.21875" style="234" bestFit="1" customWidth="1"/>
    <col min="5891" max="5891" width="5.109375" style="234" customWidth="1"/>
    <col min="5892" max="5892" width="2.109375" style="234" customWidth="1"/>
    <col min="5893" max="5893" width="9" style="234" bestFit="1"/>
    <col min="5894" max="5894" width="2.109375" style="234" customWidth="1"/>
    <col min="5895" max="5895" width="8.21875" style="234" bestFit="1" customWidth="1"/>
    <col min="5896" max="5998" width="2.109375" style="234" customWidth="1"/>
    <col min="5999" max="6144" width="9" style="234"/>
    <col min="6145" max="6145" width="9.88671875" style="234" customWidth="1"/>
    <col min="6146" max="6146" width="17.21875" style="234" bestFit="1" customWidth="1"/>
    <col min="6147" max="6147" width="5.109375" style="234" customWidth="1"/>
    <col min="6148" max="6148" width="2.109375" style="234" customWidth="1"/>
    <col min="6149" max="6149" width="9" style="234" bestFit="1"/>
    <col min="6150" max="6150" width="2.109375" style="234" customWidth="1"/>
    <col min="6151" max="6151" width="8.21875" style="234" bestFit="1" customWidth="1"/>
    <col min="6152" max="6254" width="2.109375" style="234" customWidth="1"/>
    <col min="6255" max="6400" width="9" style="234"/>
    <col min="6401" max="6401" width="9.88671875" style="234" customWidth="1"/>
    <col min="6402" max="6402" width="17.21875" style="234" bestFit="1" customWidth="1"/>
    <col min="6403" max="6403" width="5.109375" style="234" customWidth="1"/>
    <col min="6404" max="6404" width="2.109375" style="234" customWidth="1"/>
    <col min="6405" max="6405" width="9" style="234" bestFit="1"/>
    <col min="6406" max="6406" width="2.109375" style="234" customWidth="1"/>
    <col min="6407" max="6407" width="8.21875" style="234" bestFit="1" customWidth="1"/>
    <col min="6408" max="6510" width="2.109375" style="234" customWidth="1"/>
    <col min="6511" max="6656" width="9" style="234"/>
    <col min="6657" max="6657" width="9.88671875" style="234" customWidth="1"/>
    <col min="6658" max="6658" width="17.21875" style="234" bestFit="1" customWidth="1"/>
    <col min="6659" max="6659" width="5.109375" style="234" customWidth="1"/>
    <col min="6660" max="6660" width="2.109375" style="234" customWidth="1"/>
    <col min="6661" max="6661" width="9" style="234" bestFit="1"/>
    <col min="6662" max="6662" width="2.109375" style="234" customWidth="1"/>
    <col min="6663" max="6663" width="8.21875" style="234" bestFit="1" customWidth="1"/>
    <col min="6664" max="6766" width="2.109375" style="234" customWidth="1"/>
    <col min="6767" max="6912" width="9" style="234"/>
    <col min="6913" max="6913" width="9.88671875" style="234" customWidth="1"/>
    <col min="6914" max="6914" width="17.21875" style="234" bestFit="1" customWidth="1"/>
    <col min="6915" max="6915" width="5.109375" style="234" customWidth="1"/>
    <col min="6916" max="6916" width="2.109375" style="234" customWidth="1"/>
    <col min="6917" max="6917" width="9" style="234" bestFit="1"/>
    <col min="6918" max="6918" width="2.109375" style="234" customWidth="1"/>
    <col min="6919" max="6919" width="8.21875" style="234" bestFit="1" customWidth="1"/>
    <col min="6920" max="7022" width="2.109375" style="234" customWidth="1"/>
    <col min="7023" max="7168" width="9" style="234"/>
    <col min="7169" max="7169" width="9.88671875" style="234" customWidth="1"/>
    <col min="7170" max="7170" width="17.21875" style="234" bestFit="1" customWidth="1"/>
    <col min="7171" max="7171" width="5.109375" style="234" customWidth="1"/>
    <col min="7172" max="7172" width="2.109375" style="234" customWidth="1"/>
    <col min="7173" max="7173" width="9" style="234" bestFit="1"/>
    <col min="7174" max="7174" width="2.109375" style="234" customWidth="1"/>
    <col min="7175" max="7175" width="8.21875" style="234" bestFit="1" customWidth="1"/>
    <col min="7176" max="7278" width="2.109375" style="234" customWidth="1"/>
    <col min="7279" max="7424" width="9" style="234"/>
    <col min="7425" max="7425" width="9.88671875" style="234" customWidth="1"/>
    <col min="7426" max="7426" width="17.21875" style="234" bestFit="1" customWidth="1"/>
    <col min="7427" max="7427" width="5.109375" style="234" customWidth="1"/>
    <col min="7428" max="7428" width="2.109375" style="234" customWidth="1"/>
    <col min="7429" max="7429" width="9" style="234" bestFit="1"/>
    <col min="7430" max="7430" width="2.109375" style="234" customWidth="1"/>
    <col min="7431" max="7431" width="8.21875" style="234" bestFit="1" customWidth="1"/>
    <col min="7432" max="7534" width="2.109375" style="234" customWidth="1"/>
    <col min="7535" max="7680" width="9" style="234"/>
    <col min="7681" max="7681" width="9.88671875" style="234" customWidth="1"/>
    <col min="7682" max="7682" width="17.21875" style="234" bestFit="1" customWidth="1"/>
    <col min="7683" max="7683" width="5.109375" style="234" customWidth="1"/>
    <col min="7684" max="7684" width="2.109375" style="234" customWidth="1"/>
    <col min="7685" max="7685" width="9" style="234" bestFit="1"/>
    <col min="7686" max="7686" width="2.109375" style="234" customWidth="1"/>
    <col min="7687" max="7687" width="8.21875" style="234" bestFit="1" customWidth="1"/>
    <col min="7688" max="7790" width="2.109375" style="234" customWidth="1"/>
    <col min="7791" max="7936" width="9" style="234"/>
    <col min="7937" max="7937" width="9.88671875" style="234" customWidth="1"/>
    <col min="7938" max="7938" width="17.21875" style="234" bestFit="1" customWidth="1"/>
    <col min="7939" max="7939" width="5.109375" style="234" customWidth="1"/>
    <col min="7940" max="7940" width="2.109375" style="234" customWidth="1"/>
    <col min="7941" max="7941" width="9" style="234" bestFit="1"/>
    <col min="7942" max="7942" width="2.109375" style="234" customWidth="1"/>
    <col min="7943" max="7943" width="8.21875" style="234" bestFit="1" customWidth="1"/>
    <col min="7944" max="8046" width="2.109375" style="234" customWidth="1"/>
    <col min="8047" max="8192" width="9" style="234"/>
    <col min="8193" max="8193" width="9.88671875" style="234" customWidth="1"/>
    <col min="8194" max="8194" width="17.21875" style="234" bestFit="1" customWidth="1"/>
    <col min="8195" max="8195" width="5.109375" style="234" customWidth="1"/>
    <col min="8196" max="8196" width="2.109375" style="234" customWidth="1"/>
    <col min="8197" max="8197" width="9" style="234" bestFit="1"/>
    <col min="8198" max="8198" width="2.109375" style="234" customWidth="1"/>
    <col min="8199" max="8199" width="8.21875" style="234" bestFit="1" customWidth="1"/>
    <col min="8200" max="8302" width="2.109375" style="234" customWidth="1"/>
    <col min="8303" max="8448" width="9" style="234"/>
    <col min="8449" max="8449" width="9.88671875" style="234" customWidth="1"/>
    <col min="8450" max="8450" width="17.21875" style="234" bestFit="1" customWidth="1"/>
    <col min="8451" max="8451" width="5.109375" style="234" customWidth="1"/>
    <col min="8452" max="8452" width="2.109375" style="234" customWidth="1"/>
    <col min="8453" max="8453" width="9" style="234" bestFit="1"/>
    <col min="8454" max="8454" width="2.109375" style="234" customWidth="1"/>
    <col min="8455" max="8455" width="8.21875" style="234" bestFit="1" customWidth="1"/>
    <col min="8456" max="8558" width="2.109375" style="234" customWidth="1"/>
    <col min="8559" max="8704" width="9" style="234"/>
    <col min="8705" max="8705" width="9.88671875" style="234" customWidth="1"/>
    <col min="8706" max="8706" width="17.21875" style="234" bestFit="1" customWidth="1"/>
    <col min="8707" max="8707" width="5.109375" style="234" customWidth="1"/>
    <col min="8708" max="8708" width="2.109375" style="234" customWidth="1"/>
    <col min="8709" max="8709" width="9" style="234" bestFit="1"/>
    <col min="8710" max="8710" width="2.109375" style="234" customWidth="1"/>
    <col min="8711" max="8711" width="8.21875" style="234" bestFit="1" customWidth="1"/>
    <col min="8712" max="8814" width="2.109375" style="234" customWidth="1"/>
    <col min="8815" max="8960" width="9" style="234"/>
    <col min="8961" max="8961" width="9.88671875" style="234" customWidth="1"/>
    <col min="8962" max="8962" width="17.21875" style="234" bestFit="1" customWidth="1"/>
    <col min="8963" max="8963" width="5.109375" style="234" customWidth="1"/>
    <col min="8964" max="8964" width="2.109375" style="234" customWidth="1"/>
    <col min="8965" max="8965" width="9" style="234" bestFit="1"/>
    <col min="8966" max="8966" width="2.109375" style="234" customWidth="1"/>
    <col min="8967" max="8967" width="8.21875" style="234" bestFit="1" customWidth="1"/>
    <col min="8968" max="9070" width="2.109375" style="234" customWidth="1"/>
    <col min="9071" max="9216" width="9" style="234"/>
    <col min="9217" max="9217" width="9.88671875" style="234" customWidth="1"/>
    <col min="9218" max="9218" width="17.21875" style="234" bestFit="1" customWidth="1"/>
    <col min="9219" max="9219" width="5.109375" style="234" customWidth="1"/>
    <col min="9220" max="9220" width="2.109375" style="234" customWidth="1"/>
    <col min="9221" max="9221" width="9" style="234" bestFit="1"/>
    <col min="9222" max="9222" width="2.109375" style="234" customWidth="1"/>
    <col min="9223" max="9223" width="8.21875" style="234" bestFit="1" customWidth="1"/>
    <col min="9224" max="9326" width="2.109375" style="234" customWidth="1"/>
    <col min="9327" max="9472" width="9" style="234"/>
    <col min="9473" max="9473" width="9.88671875" style="234" customWidth="1"/>
    <col min="9474" max="9474" width="17.21875" style="234" bestFit="1" customWidth="1"/>
    <col min="9475" max="9475" width="5.109375" style="234" customWidth="1"/>
    <col min="9476" max="9476" width="2.109375" style="234" customWidth="1"/>
    <col min="9477" max="9477" width="9" style="234" bestFit="1"/>
    <col min="9478" max="9478" width="2.109375" style="234" customWidth="1"/>
    <col min="9479" max="9479" width="8.21875" style="234" bestFit="1" customWidth="1"/>
    <col min="9480" max="9582" width="2.109375" style="234" customWidth="1"/>
    <col min="9583" max="9728" width="9" style="234"/>
    <col min="9729" max="9729" width="9.88671875" style="234" customWidth="1"/>
    <col min="9730" max="9730" width="17.21875" style="234" bestFit="1" customWidth="1"/>
    <col min="9731" max="9731" width="5.109375" style="234" customWidth="1"/>
    <col min="9732" max="9732" width="2.109375" style="234" customWidth="1"/>
    <col min="9733" max="9733" width="9" style="234" bestFit="1"/>
    <col min="9734" max="9734" width="2.109375" style="234" customWidth="1"/>
    <col min="9735" max="9735" width="8.21875" style="234" bestFit="1" customWidth="1"/>
    <col min="9736" max="9838" width="2.109375" style="234" customWidth="1"/>
    <col min="9839" max="9984" width="9" style="234"/>
    <col min="9985" max="9985" width="9.88671875" style="234" customWidth="1"/>
    <col min="9986" max="9986" width="17.21875" style="234" bestFit="1" customWidth="1"/>
    <col min="9987" max="9987" width="5.109375" style="234" customWidth="1"/>
    <col min="9988" max="9988" width="2.109375" style="234" customWidth="1"/>
    <col min="9989" max="9989" width="9" style="234" bestFit="1"/>
    <col min="9990" max="9990" width="2.109375" style="234" customWidth="1"/>
    <col min="9991" max="9991" width="8.21875" style="234" bestFit="1" customWidth="1"/>
    <col min="9992" max="10094" width="2.109375" style="234" customWidth="1"/>
    <col min="10095" max="10240" width="9" style="234"/>
    <col min="10241" max="10241" width="9.88671875" style="234" customWidth="1"/>
    <col min="10242" max="10242" width="17.21875" style="234" bestFit="1" customWidth="1"/>
    <col min="10243" max="10243" width="5.109375" style="234" customWidth="1"/>
    <col min="10244" max="10244" width="2.109375" style="234" customWidth="1"/>
    <col min="10245" max="10245" width="9" style="234" bestFit="1"/>
    <col min="10246" max="10246" width="2.109375" style="234" customWidth="1"/>
    <col min="10247" max="10247" width="8.21875" style="234" bestFit="1" customWidth="1"/>
    <col min="10248" max="10350" width="2.109375" style="234" customWidth="1"/>
    <col min="10351" max="10496" width="9" style="234"/>
    <col min="10497" max="10497" width="9.88671875" style="234" customWidth="1"/>
    <col min="10498" max="10498" width="17.21875" style="234" bestFit="1" customWidth="1"/>
    <col min="10499" max="10499" width="5.109375" style="234" customWidth="1"/>
    <col min="10500" max="10500" width="2.109375" style="234" customWidth="1"/>
    <col min="10501" max="10501" width="9" style="234" bestFit="1"/>
    <col min="10502" max="10502" width="2.109375" style="234" customWidth="1"/>
    <col min="10503" max="10503" width="8.21875" style="234" bestFit="1" customWidth="1"/>
    <col min="10504" max="10606" width="2.109375" style="234" customWidth="1"/>
    <col min="10607" max="10752" width="9" style="234"/>
    <col min="10753" max="10753" width="9.88671875" style="234" customWidth="1"/>
    <col min="10754" max="10754" width="17.21875" style="234" bestFit="1" customWidth="1"/>
    <col min="10755" max="10755" width="5.109375" style="234" customWidth="1"/>
    <col min="10756" max="10756" width="2.109375" style="234" customWidth="1"/>
    <col min="10757" max="10757" width="9" style="234" bestFit="1"/>
    <col min="10758" max="10758" width="2.109375" style="234" customWidth="1"/>
    <col min="10759" max="10759" width="8.21875" style="234" bestFit="1" customWidth="1"/>
    <col min="10760" max="10862" width="2.109375" style="234" customWidth="1"/>
    <col min="10863" max="11008" width="9" style="234"/>
    <col min="11009" max="11009" width="9.88671875" style="234" customWidth="1"/>
    <col min="11010" max="11010" width="17.21875" style="234" bestFit="1" customWidth="1"/>
    <col min="11011" max="11011" width="5.109375" style="234" customWidth="1"/>
    <col min="11012" max="11012" width="2.109375" style="234" customWidth="1"/>
    <col min="11013" max="11013" width="9" style="234" bestFit="1"/>
    <col min="11014" max="11014" width="2.109375" style="234" customWidth="1"/>
    <col min="11015" max="11015" width="8.21875" style="234" bestFit="1" customWidth="1"/>
    <col min="11016" max="11118" width="2.109375" style="234" customWidth="1"/>
    <col min="11119" max="11264" width="9" style="234"/>
    <col min="11265" max="11265" width="9.88671875" style="234" customWidth="1"/>
    <col min="11266" max="11266" width="17.21875" style="234" bestFit="1" customWidth="1"/>
    <col min="11267" max="11267" width="5.109375" style="234" customWidth="1"/>
    <col min="11268" max="11268" width="2.109375" style="234" customWidth="1"/>
    <col min="11269" max="11269" width="9" style="234" bestFit="1"/>
    <col min="11270" max="11270" width="2.109375" style="234" customWidth="1"/>
    <col min="11271" max="11271" width="8.21875" style="234" bestFit="1" customWidth="1"/>
    <col min="11272" max="11374" width="2.109375" style="234" customWidth="1"/>
    <col min="11375" max="11520" width="9" style="234"/>
    <col min="11521" max="11521" width="9.88671875" style="234" customWidth="1"/>
    <col min="11522" max="11522" width="17.21875" style="234" bestFit="1" customWidth="1"/>
    <col min="11523" max="11523" width="5.109375" style="234" customWidth="1"/>
    <col min="11524" max="11524" width="2.109375" style="234" customWidth="1"/>
    <col min="11525" max="11525" width="9" style="234" bestFit="1"/>
    <col min="11526" max="11526" width="2.109375" style="234" customWidth="1"/>
    <col min="11527" max="11527" width="8.21875" style="234" bestFit="1" customWidth="1"/>
    <col min="11528" max="11630" width="2.109375" style="234" customWidth="1"/>
    <col min="11631" max="11776" width="9" style="234"/>
    <col min="11777" max="11777" width="9.88671875" style="234" customWidth="1"/>
    <col min="11778" max="11778" width="17.21875" style="234" bestFit="1" customWidth="1"/>
    <col min="11779" max="11779" width="5.109375" style="234" customWidth="1"/>
    <col min="11780" max="11780" width="2.109375" style="234" customWidth="1"/>
    <col min="11781" max="11781" width="9" style="234" bestFit="1"/>
    <col min="11782" max="11782" width="2.109375" style="234" customWidth="1"/>
    <col min="11783" max="11783" width="8.21875" style="234" bestFit="1" customWidth="1"/>
    <col min="11784" max="11886" width="2.109375" style="234" customWidth="1"/>
    <col min="11887" max="12032" width="9" style="234"/>
    <col min="12033" max="12033" width="9.88671875" style="234" customWidth="1"/>
    <col min="12034" max="12034" width="17.21875" style="234" bestFit="1" customWidth="1"/>
    <col min="12035" max="12035" width="5.109375" style="234" customWidth="1"/>
    <col min="12036" max="12036" width="2.109375" style="234" customWidth="1"/>
    <col min="12037" max="12037" width="9" style="234" bestFit="1"/>
    <col min="12038" max="12038" width="2.109375" style="234" customWidth="1"/>
    <col min="12039" max="12039" width="8.21875" style="234" bestFit="1" customWidth="1"/>
    <col min="12040" max="12142" width="2.109375" style="234" customWidth="1"/>
    <col min="12143" max="12288" width="9" style="234"/>
    <col min="12289" max="12289" width="9.88671875" style="234" customWidth="1"/>
    <col min="12290" max="12290" width="17.21875" style="234" bestFit="1" customWidth="1"/>
    <col min="12291" max="12291" width="5.109375" style="234" customWidth="1"/>
    <col min="12292" max="12292" width="2.109375" style="234" customWidth="1"/>
    <col min="12293" max="12293" width="9" style="234" bestFit="1"/>
    <col min="12294" max="12294" width="2.109375" style="234" customWidth="1"/>
    <col min="12295" max="12295" width="8.21875" style="234" bestFit="1" customWidth="1"/>
    <col min="12296" max="12398" width="2.109375" style="234" customWidth="1"/>
    <col min="12399" max="12544" width="9" style="234"/>
    <col min="12545" max="12545" width="9.88671875" style="234" customWidth="1"/>
    <col min="12546" max="12546" width="17.21875" style="234" bestFit="1" customWidth="1"/>
    <col min="12547" max="12547" width="5.109375" style="234" customWidth="1"/>
    <col min="12548" max="12548" width="2.109375" style="234" customWidth="1"/>
    <col min="12549" max="12549" width="9" style="234" bestFit="1"/>
    <col min="12550" max="12550" width="2.109375" style="234" customWidth="1"/>
    <col min="12551" max="12551" width="8.21875" style="234" bestFit="1" customWidth="1"/>
    <col min="12552" max="12654" width="2.109375" style="234" customWidth="1"/>
    <col min="12655" max="12800" width="9" style="234"/>
    <col min="12801" max="12801" width="9.88671875" style="234" customWidth="1"/>
    <col min="12802" max="12802" width="17.21875" style="234" bestFit="1" customWidth="1"/>
    <col min="12803" max="12803" width="5.109375" style="234" customWidth="1"/>
    <col min="12804" max="12804" width="2.109375" style="234" customWidth="1"/>
    <col min="12805" max="12805" width="9" style="234" bestFit="1"/>
    <col min="12806" max="12806" width="2.109375" style="234" customWidth="1"/>
    <col min="12807" max="12807" width="8.21875" style="234" bestFit="1" customWidth="1"/>
    <col min="12808" max="12910" width="2.109375" style="234" customWidth="1"/>
    <col min="12911" max="13056" width="9" style="234"/>
    <col min="13057" max="13057" width="9.88671875" style="234" customWidth="1"/>
    <col min="13058" max="13058" width="17.21875" style="234" bestFit="1" customWidth="1"/>
    <col min="13059" max="13059" width="5.109375" style="234" customWidth="1"/>
    <col min="13060" max="13060" width="2.109375" style="234" customWidth="1"/>
    <col min="13061" max="13061" width="9" style="234" bestFit="1"/>
    <col min="13062" max="13062" width="2.109375" style="234" customWidth="1"/>
    <col min="13063" max="13063" width="8.21875" style="234" bestFit="1" customWidth="1"/>
    <col min="13064" max="13166" width="2.109375" style="234" customWidth="1"/>
    <col min="13167" max="13312" width="9" style="234"/>
    <col min="13313" max="13313" width="9.88671875" style="234" customWidth="1"/>
    <col min="13314" max="13314" width="17.21875" style="234" bestFit="1" customWidth="1"/>
    <col min="13315" max="13315" width="5.109375" style="234" customWidth="1"/>
    <col min="13316" max="13316" width="2.109375" style="234" customWidth="1"/>
    <col min="13317" max="13317" width="9" style="234" bestFit="1"/>
    <col min="13318" max="13318" width="2.109375" style="234" customWidth="1"/>
    <col min="13319" max="13319" width="8.21875" style="234" bestFit="1" customWidth="1"/>
    <col min="13320" max="13422" width="2.109375" style="234" customWidth="1"/>
    <col min="13423" max="13568" width="9" style="234"/>
    <col min="13569" max="13569" width="9.88671875" style="234" customWidth="1"/>
    <col min="13570" max="13570" width="17.21875" style="234" bestFit="1" customWidth="1"/>
    <col min="13571" max="13571" width="5.109375" style="234" customWidth="1"/>
    <col min="13572" max="13572" width="2.109375" style="234" customWidth="1"/>
    <col min="13573" max="13573" width="9" style="234" bestFit="1"/>
    <col min="13574" max="13574" width="2.109375" style="234" customWidth="1"/>
    <col min="13575" max="13575" width="8.21875" style="234" bestFit="1" customWidth="1"/>
    <col min="13576" max="13678" width="2.109375" style="234" customWidth="1"/>
    <col min="13679" max="13824" width="9" style="234"/>
    <col min="13825" max="13825" width="9.88671875" style="234" customWidth="1"/>
    <col min="13826" max="13826" width="17.21875" style="234" bestFit="1" customWidth="1"/>
    <col min="13827" max="13827" width="5.109375" style="234" customWidth="1"/>
    <col min="13828" max="13828" width="2.109375" style="234" customWidth="1"/>
    <col min="13829" max="13829" width="9" style="234" bestFit="1"/>
    <col min="13830" max="13830" width="2.109375" style="234" customWidth="1"/>
    <col min="13831" max="13831" width="8.21875" style="234" bestFit="1" customWidth="1"/>
    <col min="13832" max="13934" width="2.109375" style="234" customWidth="1"/>
    <col min="13935" max="14080" width="9" style="234"/>
    <col min="14081" max="14081" width="9.88671875" style="234" customWidth="1"/>
    <col min="14082" max="14082" width="17.21875" style="234" bestFit="1" customWidth="1"/>
    <col min="14083" max="14083" width="5.109375" style="234" customWidth="1"/>
    <col min="14084" max="14084" width="2.109375" style="234" customWidth="1"/>
    <col min="14085" max="14085" width="9" style="234" bestFit="1"/>
    <col min="14086" max="14086" width="2.109375" style="234" customWidth="1"/>
    <col min="14087" max="14087" width="8.21875" style="234" bestFit="1" customWidth="1"/>
    <col min="14088" max="14190" width="2.109375" style="234" customWidth="1"/>
    <col min="14191" max="14336" width="9" style="234"/>
    <col min="14337" max="14337" width="9.88671875" style="234" customWidth="1"/>
    <col min="14338" max="14338" width="17.21875" style="234" bestFit="1" customWidth="1"/>
    <col min="14339" max="14339" width="5.109375" style="234" customWidth="1"/>
    <col min="14340" max="14340" width="2.109375" style="234" customWidth="1"/>
    <col min="14341" max="14341" width="9" style="234" bestFit="1"/>
    <col min="14342" max="14342" width="2.109375" style="234" customWidth="1"/>
    <col min="14343" max="14343" width="8.21875" style="234" bestFit="1" customWidth="1"/>
    <col min="14344" max="14446" width="2.109375" style="234" customWidth="1"/>
    <col min="14447" max="14592" width="9" style="234"/>
    <col min="14593" max="14593" width="9.88671875" style="234" customWidth="1"/>
    <col min="14594" max="14594" width="17.21875" style="234" bestFit="1" customWidth="1"/>
    <col min="14595" max="14595" width="5.109375" style="234" customWidth="1"/>
    <col min="14596" max="14596" width="2.109375" style="234" customWidth="1"/>
    <col min="14597" max="14597" width="9" style="234" bestFit="1"/>
    <col min="14598" max="14598" width="2.109375" style="234" customWidth="1"/>
    <col min="14599" max="14599" width="8.21875" style="234" bestFit="1" customWidth="1"/>
    <col min="14600" max="14702" width="2.109375" style="234" customWidth="1"/>
    <col min="14703" max="14848" width="9" style="234"/>
    <col min="14849" max="14849" width="9.88671875" style="234" customWidth="1"/>
    <col min="14850" max="14850" width="17.21875" style="234" bestFit="1" customWidth="1"/>
    <col min="14851" max="14851" width="5.109375" style="234" customWidth="1"/>
    <col min="14852" max="14852" width="2.109375" style="234" customWidth="1"/>
    <col min="14853" max="14853" width="9" style="234" bestFit="1"/>
    <col min="14854" max="14854" width="2.109375" style="234" customWidth="1"/>
    <col min="14855" max="14855" width="8.21875" style="234" bestFit="1" customWidth="1"/>
    <col min="14856" max="14958" width="2.109375" style="234" customWidth="1"/>
    <col min="14959" max="15104" width="9" style="234"/>
    <col min="15105" max="15105" width="9.88671875" style="234" customWidth="1"/>
    <col min="15106" max="15106" width="17.21875" style="234" bestFit="1" customWidth="1"/>
    <col min="15107" max="15107" width="5.109375" style="234" customWidth="1"/>
    <col min="15108" max="15108" width="2.109375" style="234" customWidth="1"/>
    <col min="15109" max="15109" width="9" style="234" bestFit="1"/>
    <col min="15110" max="15110" width="2.109375" style="234" customWidth="1"/>
    <col min="15111" max="15111" width="8.21875" style="234" bestFit="1" customWidth="1"/>
    <col min="15112" max="15214" width="2.109375" style="234" customWidth="1"/>
    <col min="15215" max="15360" width="9" style="234"/>
    <col min="15361" max="15361" width="9.88671875" style="234" customWidth="1"/>
    <col min="15362" max="15362" width="17.21875" style="234" bestFit="1" customWidth="1"/>
    <col min="15363" max="15363" width="5.109375" style="234" customWidth="1"/>
    <col min="15364" max="15364" width="2.109375" style="234" customWidth="1"/>
    <col min="15365" max="15365" width="9" style="234" bestFit="1"/>
    <col min="15366" max="15366" width="2.109375" style="234" customWidth="1"/>
    <col min="15367" max="15367" width="8.21875" style="234" bestFit="1" customWidth="1"/>
    <col min="15368" max="15470" width="2.109375" style="234" customWidth="1"/>
    <col min="15471" max="15616" width="9" style="234"/>
    <col min="15617" max="15617" width="9.88671875" style="234" customWidth="1"/>
    <col min="15618" max="15618" width="17.21875" style="234" bestFit="1" customWidth="1"/>
    <col min="15619" max="15619" width="5.109375" style="234" customWidth="1"/>
    <col min="15620" max="15620" width="2.109375" style="234" customWidth="1"/>
    <col min="15621" max="15621" width="9" style="234" bestFit="1"/>
    <col min="15622" max="15622" width="2.109375" style="234" customWidth="1"/>
    <col min="15623" max="15623" width="8.21875" style="234" bestFit="1" customWidth="1"/>
    <col min="15624" max="15726" width="2.109375" style="234" customWidth="1"/>
    <col min="15727" max="15872" width="9" style="234"/>
    <col min="15873" max="15873" width="9.88671875" style="234" customWidth="1"/>
    <col min="15874" max="15874" width="17.21875" style="234" bestFit="1" customWidth="1"/>
    <col min="15875" max="15875" width="5.109375" style="234" customWidth="1"/>
    <col min="15876" max="15876" width="2.109375" style="234" customWidth="1"/>
    <col min="15877" max="15877" width="9" style="234" bestFit="1"/>
    <col min="15878" max="15878" width="2.109375" style="234" customWidth="1"/>
    <col min="15879" max="15879" width="8.21875" style="234" bestFit="1" customWidth="1"/>
    <col min="15880" max="15982" width="2.109375" style="234" customWidth="1"/>
    <col min="15983" max="16128" width="9" style="234"/>
    <col min="16129" max="16129" width="9.88671875" style="234" customWidth="1"/>
    <col min="16130" max="16130" width="17.21875" style="234" bestFit="1" customWidth="1"/>
    <col min="16131" max="16131" width="5.109375" style="234" customWidth="1"/>
    <col min="16132" max="16132" width="2.109375" style="234" customWidth="1"/>
    <col min="16133" max="16133" width="9" style="234" bestFit="1"/>
    <col min="16134" max="16134" width="2.109375" style="234" customWidth="1"/>
    <col min="16135" max="16135" width="8.21875" style="234" bestFit="1" customWidth="1"/>
    <col min="16136" max="16238" width="2.109375" style="234" customWidth="1"/>
    <col min="16239" max="16384" width="9" style="234"/>
  </cols>
  <sheetData>
    <row r="1" spans="1:25" s="272" customFormat="1" ht="15.9" customHeight="1" thickBot="1" x14ac:dyDescent="0.25">
      <c r="A1" s="235"/>
      <c r="B1" s="235"/>
      <c r="C1" s="235"/>
      <c r="D1" s="235"/>
      <c r="E1" s="235"/>
      <c r="F1" s="235"/>
      <c r="G1" s="235"/>
      <c r="H1" s="235"/>
      <c r="W1" s="273" t="s">
        <v>294</v>
      </c>
    </row>
    <row r="2" spans="1:25" ht="20.100000000000001" customHeight="1" thickTop="1" x14ac:dyDescent="0.15">
      <c r="A2" s="274"/>
      <c r="B2" s="275" t="s">
        <v>295</v>
      </c>
      <c r="C2" s="565" t="s">
        <v>296</v>
      </c>
      <c r="D2" s="566"/>
      <c r="E2" s="565" t="s">
        <v>297</v>
      </c>
      <c r="F2" s="566"/>
      <c r="G2" s="565" t="s">
        <v>298</v>
      </c>
      <c r="H2" s="566"/>
      <c r="I2" s="565" t="s">
        <v>299</v>
      </c>
      <c r="J2" s="573"/>
      <c r="K2" s="573"/>
      <c r="L2" s="573"/>
      <c r="M2" s="573"/>
      <c r="N2" s="573"/>
      <c r="O2" s="573"/>
      <c r="P2" s="573"/>
      <c r="Q2" s="573"/>
      <c r="R2" s="565" t="s">
        <v>437</v>
      </c>
      <c r="S2" s="573"/>
      <c r="T2" s="573"/>
      <c r="U2" s="573"/>
      <c r="V2" s="573"/>
      <c r="W2" s="574"/>
      <c r="X2" s="235"/>
      <c r="Y2" s="235"/>
    </row>
    <row r="3" spans="1:25" ht="20.100000000000001" customHeight="1" x14ac:dyDescent="0.15">
      <c r="A3" s="276"/>
      <c r="B3" s="255" t="s">
        <v>300</v>
      </c>
      <c r="C3" s="575"/>
      <c r="D3" s="576" t="s">
        <v>301</v>
      </c>
      <c r="E3" s="268"/>
      <c r="F3" s="577" t="s">
        <v>224</v>
      </c>
      <c r="G3" s="270">
        <f>C3*E3</f>
        <v>0</v>
      </c>
      <c r="H3" s="577" t="s">
        <v>224</v>
      </c>
      <c r="I3" s="578" t="s">
        <v>438</v>
      </c>
      <c r="J3" s="579"/>
      <c r="K3" s="579"/>
      <c r="L3" s="579"/>
      <c r="M3" s="579"/>
      <c r="N3" s="579"/>
      <c r="O3" s="579"/>
      <c r="P3" s="579"/>
      <c r="Q3" s="579"/>
      <c r="R3" s="580"/>
      <c r="S3" s="581"/>
      <c r="T3" s="581"/>
      <c r="U3" s="581"/>
      <c r="V3" s="581"/>
      <c r="W3" s="582"/>
    </row>
    <row r="4" spans="1:25" ht="20.100000000000001" customHeight="1" x14ac:dyDescent="0.15">
      <c r="A4" s="276"/>
      <c r="B4" s="255" t="s">
        <v>302</v>
      </c>
      <c r="C4" s="575"/>
      <c r="D4" s="576" t="s">
        <v>301</v>
      </c>
      <c r="E4" s="268"/>
      <c r="F4" s="577" t="s">
        <v>224</v>
      </c>
      <c r="G4" s="270">
        <f t="shared" ref="G4:G19" si="0">C4*E4</f>
        <v>0</v>
      </c>
      <c r="H4" s="577" t="s">
        <v>224</v>
      </c>
      <c r="I4" s="578" t="s">
        <v>438</v>
      </c>
      <c r="J4" s="579"/>
      <c r="K4" s="579"/>
      <c r="L4" s="579"/>
      <c r="M4" s="579"/>
      <c r="N4" s="579"/>
      <c r="O4" s="579"/>
      <c r="P4" s="579"/>
      <c r="Q4" s="579"/>
      <c r="R4" s="580"/>
      <c r="S4" s="581"/>
      <c r="T4" s="581"/>
      <c r="U4" s="581"/>
      <c r="V4" s="581"/>
      <c r="W4" s="582"/>
    </row>
    <row r="5" spans="1:25" ht="20.100000000000001" customHeight="1" x14ac:dyDescent="0.15">
      <c r="A5" s="276"/>
      <c r="B5" s="277" t="s">
        <v>303</v>
      </c>
      <c r="C5" s="575"/>
      <c r="D5" s="576" t="s">
        <v>304</v>
      </c>
      <c r="E5" s="268"/>
      <c r="F5" s="577" t="s">
        <v>224</v>
      </c>
      <c r="G5" s="270">
        <f t="shared" si="0"/>
        <v>0</v>
      </c>
      <c r="H5" s="577" t="s">
        <v>224</v>
      </c>
      <c r="I5" s="578" t="s">
        <v>438</v>
      </c>
      <c r="J5" s="579"/>
      <c r="K5" s="579"/>
      <c r="L5" s="579"/>
      <c r="M5" s="579"/>
      <c r="N5" s="579"/>
      <c r="O5" s="579"/>
      <c r="P5" s="579"/>
      <c r="Q5" s="579"/>
      <c r="R5" s="580"/>
      <c r="S5" s="581"/>
      <c r="T5" s="581"/>
      <c r="U5" s="581"/>
      <c r="V5" s="581"/>
      <c r="W5" s="582"/>
    </row>
    <row r="6" spans="1:25" ht="20.100000000000001" customHeight="1" x14ac:dyDescent="0.15">
      <c r="A6" s="276"/>
      <c r="B6" s="255" t="s">
        <v>305</v>
      </c>
      <c r="C6" s="575"/>
      <c r="D6" s="576" t="s">
        <v>304</v>
      </c>
      <c r="E6" s="268"/>
      <c r="F6" s="577" t="s">
        <v>224</v>
      </c>
      <c r="G6" s="270">
        <f t="shared" si="0"/>
        <v>0</v>
      </c>
      <c r="H6" s="577" t="s">
        <v>224</v>
      </c>
      <c r="I6" s="578" t="s">
        <v>438</v>
      </c>
      <c r="J6" s="579"/>
      <c r="K6" s="579"/>
      <c r="L6" s="579"/>
      <c r="M6" s="579"/>
      <c r="N6" s="579"/>
      <c r="O6" s="579"/>
      <c r="P6" s="579"/>
      <c r="Q6" s="579"/>
      <c r="R6" s="580"/>
      <c r="S6" s="581"/>
      <c r="T6" s="581"/>
      <c r="U6" s="581"/>
      <c r="V6" s="581"/>
      <c r="W6" s="582"/>
    </row>
    <row r="7" spans="1:25" ht="20.100000000000001" customHeight="1" x14ac:dyDescent="0.15">
      <c r="A7" s="276"/>
      <c r="B7" s="255" t="s">
        <v>306</v>
      </c>
      <c r="C7" s="575"/>
      <c r="D7" s="576" t="s">
        <v>304</v>
      </c>
      <c r="E7" s="268"/>
      <c r="F7" s="577" t="s">
        <v>224</v>
      </c>
      <c r="G7" s="270">
        <f t="shared" si="0"/>
        <v>0</v>
      </c>
      <c r="H7" s="577" t="s">
        <v>224</v>
      </c>
      <c r="I7" s="578" t="s">
        <v>438</v>
      </c>
      <c r="J7" s="579"/>
      <c r="K7" s="579"/>
      <c r="L7" s="579"/>
      <c r="M7" s="579"/>
      <c r="N7" s="579"/>
      <c r="O7" s="579"/>
      <c r="P7" s="579"/>
      <c r="Q7" s="579"/>
      <c r="R7" s="580"/>
      <c r="S7" s="581"/>
      <c r="T7" s="581"/>
      <c r="U7" s="581"/>
      <c r="V7" s="581"/>
      <c r="W7" s="582"/>
    </row>
    <row r="8" spans="1:25" ht="20.100000000000001" customHeight="1" x14ac:dyDescent="0.15">
      <c r="A8" s="276"/>
      <c r="B8" s="255" t="s">
        <v>307</v>
      </c>
      <c r="C8" s="575"/>
      <c r="D8" s="576" t="s">
        <v>304</v>
      </c>
      <c r="E8" s="268"/>
      <c r="F8" s="577" t="s">
        <v>224</v>
      </c>
      <c r="G8" s="270">
        <f t="shared" si="0"/>
        <v>0</v>
      </c>
      <c r="H8" s="577" t="s">
        <v>224</v>
      </c>
      <c r="I8" s="578" t="s">
        <v>438</v>
      </c>
      <c r="J8" s="579"/>
      <c r="K8" s="579"/>
      <c r="L8" s="579"/>
      <c r="M8" s="579"/>
      <c r="N8" s="579"/>
      <c r="O8" s="579"/>
      <c r="P8" s="579"/>
      <c r="Q8" s="579"/>
      <c r="R8" s="580"/>
      <c r="S8" s="581"/>
      <c r="T8" s="581"/>
      <c r="U8" s="581"/>
      <c r="V8" s="581"/>
      <c r="W8" s="582"/>
    </row>
    <row r="9" spans="1:25" ht="20.100000000000001" customHeight="1" x14ac:dyDescent="0.15">
      <c r="A9" s="276"/>
      <c r="B9" s="255" t="s">
        <v>439</v>
      </c>
      <c r="C9" s="575"/>
      <c r="D9" s="576" t="s">
        <v>304</v>
      </c>
      <c r="E9" s="268"/>
      <c r="F9" s="577" t="s">
        <v>224</v>
      </c>
      <c r="G9" s="270">
        <f t="shared" si="0"/>
        <v>0</v>
      </c>
      <c r="H9" s="577" t="s">
        <v>224</v>
      </c>
      <c r="I9" s="578" t="s">
        <v>438</v>
      </c>
      <c r="J9" s="579"/>
      <c r="K9" s="579"/>
      <c r="L9" s="579"/>
      <c r="M9" s="579"/>
      <c r="N9" s="579"/>
      <c r="O9" s="579"/>
      <c r="P9" s="579"/>
      <c r="Q9" s="579"/>
      <c r="R9" s="580"/>
      <c r="S9" s="581"/>
      <c r="T9" s="581"/>
      <c r="U9" s="581"/>
      <c r="V9" s="581"/>
      <c r="W9" s="582"/>
    </row>
    <row r="10" spans="1:25" ht="20.100000000000001" customHeight="1" x14ac:dyDescent="0.15">
      <c r="A10" s="276"/>
      <c r="B10" s="255" t="s">
        <v>308</v>
      </c>
      <c r="C10" s="575"/>
      <c r="D10" s="576" t="s">
        <v>304</v>
      </c>
      <c r="E10" s="268"/>
      <c r="F10" s="577" t="s">
        <v>224</v>
      </c>
      <c r="G10" s="270">
        <f t="shared" si="0"/>
        <v>0</v>
      </c>
      <c r="H10" s="577" t="s">
        <v>224</v>
      </c>
      <c r="I10" s="578" t="s">
        <v>438</v>
      </c>
      <c r="J10" s="579"/>
      <c r="K10" s="579"/>
      <c r="L10" s="579"/>
      <c r="M10" s="579"/>
      <c r="N10" s="579"/>
      <c r="O10" s="579"/>
      <c r="P10" s="579"/>
      <c r="Q10" s="579"/>
      <c r="R10" s="580"/>
      <c r="S10" s="581"/>
      <c r="T10" s="581"/>
      <c r="U10" s="581"/>
      <c r="V10" s="581"/>
      <c r="W10" s="582"/>
    </row>
    <row r="11" spans="1:25" ht="20.100000000000001" customHeight="1" x14ac:dyDescent="0.15">
      <c r="A11" s="276"/>
      <c r="B11" s="255" t="s">
        <v>309</v>
      </c>
      <c r="C11" s="575"/>
      <c r="D11" s="576" t="s">
        <v>304</v>
      </c>
      <c r="E11" s="268"/>
      <c r="F11" s="577" t="s">
        <v>224</v>
      </c>
      <c r="G11" s="270">
        <f t="shared" si="0"/>
        <v>0</v>
      </c>
      <c r="H11" s="577" t="s">
        <v>224</v>
      </c>
      <c r="I11" s="578" t="s">
        <v>438</v>
      </c>
      <c r="J11" s="579"/>
      <c r="K11" s="579"/>
      <c r="L11" s="579"/>
      <c r="M11" s="579"/>
      <c r="N11" s="579"/>
      <c r="O11" s="579"/>
      <c r="P11" s="579"/>
      <c r="Q11" s="579"/>
      <c r="R11" s="580"/>
      <c r="S11" s="581"/>
      <c r="T11" s="581"/>
      <c r="U11" s="581"/>
      <c r="V11" s="581"/>
      <c r="W11" s="582"/>
    </row>
    <row r="12" spans="1:25" ht="20.100000000000001" customHeight="1" x14ac:dyDescent="0.15">
      <c r="A12" s="278" t="s">
        <v>310</v>
      </c>
      <c r="B12" s="255" t="s">
        <v>311</v>
      </c>
      <c r="C12" s="575"/>
      <c r="D12" s="576" t="s">
        <v>304</v>
      </c>
      <c r="E12" s="268"/>
      <c r="F12" s="577" t="s">
        <v>224</v>
      </c>
      <c r="G12" s="270">
        <f t="shared" si="0"/>
        <v>0</v>
      </c>
      <c r="H12" s="577" t="s">
        <v>224</v>
      </c>
      <c r="I12" s="578" t="s">
        <v>438</v>
      </c>
      <c r="J12" s="579"/>
      <c r="K12" s="579"/>
      <c r="L12" s="579"/>
      <c r="M12" s="579"/>
      <c r="N12" s="579"/>
      <c r="O12" s="579"/>
      <c r="P12" s="579"/>
      <c r="Q12" s="579"/>
      <c r="R12" s="580"/>
      <c r="S12" s="581"/>
      <c r="T12" s="581"/>
      <c r="U12" s="581"/>
      <c r="V12" s="581"/>
      <c r="W12" s="582"/>
    </row>
    <row r="13" spans="1:25" ht="20.100000000000001" customHeight="1" x14ac:dyDescent="0.15">
      <c r="A13" s="276"/>
      <c r="B13" s="255" t="s">
        <v>312</v>
      </c>
      <c r="C13" s="575"/>
      <c r="D13" s="576" t="s">
        <v>304</v>
      </c>
      <c r="E13" s="268"/>
      <c r="F13" s="577" t="s">
        <v>224</v>
      </c>
      <c r="G13" s="270">
        <f t="shared" si="0"/>
        <v>0</v>
      </c>
      <c r="H13" s="577" t="s">
        <v>224</v>
      </c>
      <c r="I13" s="578" t="s">
        <v>438</v>
      </c>
      <c r="J13" s="579"/>
      <c r="K13" s="579"/>
      <c r="L13" s="579"/>
      <c r="M13" s="579"/>
      <c r="N13" s="579"/>
      <c r="O13" s="579"/>
      <c r="P13" s="579"/>
      <c r="Q13" s="579"/>
      <c r="R13" s="580"/>
      <c r="S13" s="581"/>
      <c r="T13" s="581"/>
      <c r="U13" s="581"/>
      <c r="V13" s="581"/>
      <c r="W13" s="582"/>
    </row>
    <row r="14" spans="1:25" ht="20.100000000000001" customHeight="1" x14ac:dyDescent="0.15">
      <c r="A14" s="276"/>
      <c r="B14" s="255" t="s">
        <v>313</v>
      </c>
      <c r="C14" s="575"/>
      <c r="D14" s="576" t="s">
        <v>304</v>
      </c>
      <c r="E14" s="268"/>
      <c r="F14" s="577" t="s">
        <v>224</v>
      </c>
      <c r="G14" s="270">
        <f t="shared" si="0"/>
        <v>0</v>
      </c>
      <c r="H14" s="577" t="s">
        <v>224</v>
      </c>
      <c r="I14" s="578" t="s">
        <v>438</v>
      </c>
      <c r="J14" s="579"/>
      <c r="K14" s="579"/>
      <c r="L14" s="579"/>
      <c r="M14" s="579"/>
      <c r="N14" s="579"/>
      <c r="O14" s="579"/>
      <c r="P14" s="579"/>
      <c r="Q14" s="579"/>
      <c r="R14" s="580"/>
      <c r="S14" s="581"/>
      <c r="T14" s="581"/>
      <c r="U14" s="581"/>
      <c r="V14" s="581"/>
      <c r="W14" s="582"/>
    </row>
    <row r="15" spans="1:25" ht="20.100000000000001" customHeight="1" x14ac:dyDescent="0.15">
      <c r="A15" s="276"/>
      <c r="B15" s="255" t="s">
        <v>314</v>
      </c>
      <c r="C15" s="575"/>
      <c r="D15" s="576" t="s">
        <v>304</v>
      </c>
      <c r="E15" s="268"/>
      <c r="F15" s="577" t="s">
        <v>224</v>
      </c>
      <c r="G15" s="270">
        <f t="shared" si="0"/>
        <v>0</v>
      </c>
      <c r="H15" s="577" t="s">
        <v>224</v>
      </c>
      <c r="I15" s="578" t="s">
        <v>438</v>
      </c>
      <c r="J15" s="579"/>
      <c r="K15" s="579"/>
      <c r="L15" s="579"/>
      <c r="M15" s="579"/>
      <c r="N15" s="579"/>
      <c r="O15" s="579"/>
      <c r="P15" s="579"/>
      <c r="Q15" s="579"/>
      <c r="R15" s="580"/>
      <c r="S15" s="581"/>
      <c r="T15" s="581"/>
      <c r="U15" s="581"/>
      <c r="V15" s="581"/>
      <c r="W15" s="582"/>
    </row>
    <row r="16" spans="1:25" ht="20.100000000000001" customHeight="1" x14ac:dyDescent="0.15">
      <c r="A16" s="276"/>
      <c r="B16" s="255" t="s">
        <v>315</v>
      </c>
      <c r="C16" s="575"/>
      <c r="D16" s="576" t="s">
        <v>304</v>
      </c>
      <c r="E16" s="268"/>
      <c r="F16" s="577" t="s">
        <v>224</v>
      </c>
      <c r="G16" s="270">
        <f t="shared" si="0"/>
        <v>0</v>
      </c>
      <c r="H16" s="577" t="s">
        <v>224</v>
      </c>
      <c r="I16" s="578" t="s">
        <v>438</v>
      </c>
      <c r="J16" s="579"/>
      <c r="K16" s="579"/>
      <c r="L16" s="579"/>
      <c r="M16" s="579"/>
      <c r="N16" s="579"/>
      <c r="O16" s="579"/>
      <c r="P16" s="579"/>
      <c r="Q16" s="579"/>
      <c r="R16" s="580"/>
      <c r="S16" s="581"/>
      <c r="T16" s="581"/>
      <c r="U16" s="581"/>
      <c r="V16" s="581"/>
      <c r="W16" s="582"/>
    </row>
    <row r="17" spans="1:23" ht="20.100000000000001" customHeight="1" x14ac:dyDescent="0.15">
      <c r="A17" s="276"/>
      <c r="B17" s="255" t="s">
        <v>316</v>
      </c>
      <c r="C17" s="575"/>
      <c r="D17" s="576" t="s">
        <v>317</v>
      </c>
      <c r="E17" s="268"/>
      <c r="F17" s="577" t="s">
        <v>224</v>
      </c>
      <c r="G17" s="270">
        <f t="shared" si="0"/>
        <v>0</v>
      </c>
      <c r="H17" s="577" t="s">
        <v>224</v>
      </c>
      <c r="I17" s="578" t="s">
        <v>438</v>
      </c>
      <c r="J17" s="579"/>
      <c r="K17" s="579"/>
      <c r="L17" s="579"/>
      <c r="M17" s="579"/>
      <c r="N17" s="579"/>
      <c r="O17" s="579"/>
      <c r="P17" s="579"/>
      <c r="Q17" s="579"/>
      <c r="R17" s="578"/>
      <c r="S17" s="579"/>
      <c r="T17" s="579"/>
      <c r="U17" s="579"/>
      <c r="V17" s="579"/>
      <c r="W17" s="583"/>
    </row>
    <row r="18" spans="1:23" ht="20.100000000000001" customHeight="1" x14ac:dyDescent="0.15">
      <c r="A18" s="276"/>
      <c r="B18" s="255" t="s">
        <v>318</v>
      </c>
      <c r="C18" s="575"/>
      <c r="D18" s="576" t="s">
        <v>317</v>
      </c>
      <c r="E18" s="268"/>
      <c r="F18" s="577" t="s">
        <v>224</v>
      </c>
      <c r="G18" s="270">
        <f t="shared" si="0"/>
        <v>0</v>
      </c>
      <c r="H18" s="577" t="s">
        <v>224</v>
      </c>
      <c r="I18" s="578" t="s">
        <v>438</v>
      </c>
      <c r="J18" s="579"/>
      <c r="K18" s="579"/>
      <c r="L18" s="579"/>
      <c r="M18" s="579"/>
      <c r="N18" s="579"/>
      <c r="O18" s="579"/>
      <c r="P18" s="579"/>
      <c r="Q18" s="579"/>
      <c r="R18" s="578"/>
      <c r="S18" s="579"/>
      <c r="T18" s="579"/>
      <c r="U18" s="579"/>
      <c r="V18" s="579"/>
      <c r="W18" s="583"/>
    </row>
    <row r="19" spans="1:23" ht="20.100000000000001" customHeight="1" x14ac:dyDescent="0.15">
      <c r="A19" s="276"/>
      <c r="B19" s="255" t="s">
        <v>319</v>
      </c>
      <c r="C19" s="575"/>
      <c r="D19" s="576" t="s">
        <v>304</v>
      </c>
      <c r="E19" s="268"/>
      <c r="F19" s="577" t="s">
        <v>224</v>
      </c>
      <c r="G19" s="270">
        <f t="shared" si="0"/>
        <v>0</v>
      </c>
      <c r="H19" s="577" t="s">
        <v>224</v>
      </c>
      <c r="I19" s="578" t="s">
        <v>438</v>
      </c>
      <c r="J19" s="579"/>
      <c r="K19" s="579"/>
      <c r="L19" s="579"/>
      <c r="M19" s="579"/>
      <c r="N19" s="579"/>
      <c r="O19" s="579"/>
      <c r="P19" s="579"/>
      <c r="Q19" s="579"/>
      <c r="R19" s="580"/>
      <c r="S19" s="581"/>
      <c r="T19" s="581"/>
      <c r="U19" s="581"/>
      <c r="V19" s="581"/>
      <c r="W19" s="582"/>
    </row>
    <row r="20" spans="1:23" ht="20.100000000000001" customHeight="1" x14ac:dyDescent="0.15">
      <c r="A20" s="276"/>
      <c r="B20" s="255" t="s">
        <v>320</v>
      </c>
      <c r="C20" s="575"/>
      <c r="D20" s="576" t="s">
        <v>301</v>
      </c>
      <c r="E20" s="268"/>
      <c r="F20" s="577" t="s">
        <v>224</v>
      </c>
      <c r="G20" s="270">
        <f>C20*E20</f>
        <v>0</v>
      </c>
      <c r="H20" s="577" t="s">
        <v>224</v>
      </c>
      <c r="I20" s="578" t="s">
        <v>438</v>
      </c>
      <c r="J20" s="579"/>
      <c r="K20" s="579"/>
      <c r="L20" s="579"/>
      <c r="M20" s="579"/>
      <c r="N20" s="579"/>
      <c r="O20" s="579"/>
      <c r="P20" s="579"/>
      <c r="Q20" s="579"/>
      <c r="R20" s="578"/>
      <c r="S20" s="579"/>
      <c r="T20" s="579"/>
      <c r="U20" s="579"/>
      <c r="V20" s="579"/>
      <c r="W20" s="583"/>
    </row>
    <row r="21" spans="1:23" ht="20.100000000000001" customHeight="1" x14ac:dyDescent="0.15">
      <c r="A21" s="276"/>
      <c r="B21" s="255" t="s">
        <v>321</v>
      </c>
      <c r="C21" s="584"/>
      <c r="D21" s="576"/>
      <c r="E21" s="576"/>
      <c r="F21" s="576"/>
      <c r="G21" s="585">
        <f>SUM(G3:G20)</f>
        <v>0</v>
      </c>
      <c r="H21" s="577" t="s">
        <v>224</v>
      </c>
      <c r="I21" s="586"/>
      <c r="J21" s="586"/>
      <c r="K21" s="586"/>
      <c r="L21" s="586"/>
      <c r="M21" s="586"/>
      <c r="N21" s="586"/>
      <c r="O21" s="586"/>
      <c r="P21" s="586"/>
      <c r="Q21" s="586"/>
      <c r="R21" s="586"/>
      <c r="S21" s="586"/>
      <c r="T21" s="586"/>
      <c r="U21" s="586"/>
      <c r="V21" s="586"/>
      <c r="W21" s="587"/>
    </row>
    <row r="22" spans="1:23" ht="20.100000000000001" customHeight="1" x14ac:dyDescent="0.15">
      <c r="A22" s="276"/>
      <c r="B22" s="255" t="s">
        <v>322</v>
      </c>
      <c r="C22" s="584"/>
      <c r="D22" s="576"/>
      <c r="E22" s="576"/>
      <c r="F22" s="576"/>
      <c r="G22" s="271">
        <f>ROUNDDOWN(G21*0.1,0)</f>
        <v>0</v>
      </c>
      <c r="H22" s="577" t="s">
        <v>224</v>
      </c>
      <c r="I22" s="576"/>
      <c r="J22" s="576"/>
      <c r="K22" s="576"/>
      <c r="L22" s="576"/>
      <c r="M22" s="576"/>
      <c r="N22" s="576"/>
      <c r="O22" s="576"/>
      <c r="P22" s="576"/>
      <c r="Q22" s="576"/>
      <c r="R22" s="576"/>
      <c r="S22" s="576"/>
      <c r="T22" s="576"/>
      <c r="U22" s="576"/>
      <c r="V22" s="576"/>
      <c r="W22" s="588"/>
    </row>
    <row r="23" spans="1:23" ht="20.100000000000001" customHeight="1" thickBot="1" x14ac:dyDescent="0.2">
      <c r="A23" s="279"/>
      <c r="B23" s="280" t="s">
        <v>161</v>
      </c>
      <c r="C23" s="589"/>
      <c r="D23" s="590"/>
      <c r="E23" s="590"/>
      <c r="F23" s="590"/>
      <c r="G23" s="591">
        <f>G21+G22</f>
        <v>0</v>
      </c>
      <c r="H23" s="592" t="s">
        <v>224</v>
      </c>
      <c r="I23" s="593"/>
      <c r="J23" s="593"/>
      <c r="K23" s="593"/>
      <c r="L23" s="593"/>
      <c r="M23" s="593"/>
      <c r="N23" s="593"/>
      <c r="O23" s="593"/>
      <c r="P23" s="593"/>
      <c r="Q23" s="593"/>
      <c r="R23" s="593"/>
      <c r="S23" s="593"/>
      <c r="T23" s="593"/>
      <c r="U23" s="593"/>
      <c r="V23" s="593"/>
      <c r="W23" s="594"/>
    </row>
    <row r="24" spans="1:23" ht="20.100000000000001" customHeight="1" thickTop="1" x14ac:dyDescent="0.15">
      <c r="A24" s="274"/>
      <c r="B24" s="275" t="s">
        <v>295</v>
      </c>
      <c r="C24" s="595" t="s">
        <v>296</v>
      </c>
      <c r="D24" s="596"/>
      <c r="E24" s="595" t="s">
        <v>297</v>
      </c>
      <c r="F24" s="596"/>
      <c r="G24" s="595" t="s">
        <v>298</v>
      </c>
      <c r="H24" s="596"/>
      <c r="I24" s="595" t="s">
        <v>299</v>
      </c>
      <c r="J24" s="597"/>
      <c r="K24" s="597"/>
      <c r="L24" s="597"/>
      <c r="M24" s="597"/>
      <c r="N24" s="597"/>
      <c r="O24" s="597"/>
      <c r="P24" s="597"/>
      <c r="Q24" s="597"/>
      <c r="R24" s="595" t="s">
        <v>437</v>
      </c>
      <c r="S24" s="597"/>
      <c r="T24" s="597"/>
      <c r="U24" s="597"/>
      <c r="V24" s="597"/>
      <c r="W24" s="598"/>
    </row>
    <row r="25" spans="1:23" ht="20.100000000000001" customHeight="1" x14ac:dyDescent="0.15">
      <c r="A25" s="276"/>
      <c r="B25" s="255" t="s">
        <v>323</v>
      </c>
      <c r="C25" s="575"/>
      <c r="D25" s="576" t="s">
        <v>324</v>
      </c>
      <c r="E25" s="268"/>
      <c r="F25" s="577" t="s">
        <v>224</v>
      </c>
      <c r="G25" s="270">
        <f t="shared" ref="G25:G37" si="1">C25*E25</f>
        <v>0</v>
      </c>
      <c r="H25" s="577" t="s">
        <v>224</v>
      </c>
      <c r="I25" s="578" t="s">
        <v>438</v>
      </c>
      <c r="J25" s="579"/>
      <c r="K25" s="579"/>
      <c r="L25" s="579"/>
      <c r="M25" s="579"/>
      <c r="N25" s="579"/>
      <c r="O25" s="579"/>
      <c r="P25" s="579"/>
      <c r="Q25" s="579"/>
      <c r="R25" s="578"/>
      <c r="S25" s="579"/>
      <c r="T25" s="579"/>
      <c r="U25" s="579"/>
      <c r="V25" s="579"/>
      <c r="W25" s="583"/>
    </row>
    <row r="26" spans="1:23" ht="20.100000000000001" customHeight="1" x14ac:dyDescent="0.15">
      <c r="A26" s="276"/>
      <c r="B26" s="255" t="s">
        <v>325</v>
      </c>
      <c r="C26" s="575"/>
      <c r="D26" s="576" t="s">
        <v>326</v>
      </c>
      <c r="E26" s="268"/>
      <c r="F26" s="577" t="s">
        <v>224</v>
      </c>
      <c r="G26" s="270">
        <f t="shared" si="1"/>
        <v>0</v>
      </c>
      <c r="H26" s="577" t="s">
        <v>224</v>
      </c>
      <c r="I26" s="578" t="s">
        <v>438</v>
      </c>
      <c r="J26" s="579"/>
      <c r="K26" s="579"/>
      <c r="L26" s="579"/>
      <c r="M26" s="579"/>
      <c r="N26" s="579"/>
      <c r="O26" s="579"/>
      <c r="P26" s="579"/>
      <c r="Q26" s="579"/>
      <c r="R26" s="578"/>
      <c r="S26" s="579"/>
      <c r="T26" s="579"/>
      <c r="U26" s="579"/>
      <c r="V26" s="579"/>
      <c r="W26" s="583"/>
    </row>
    <row r="27" spans="1:23" ht="20.100000000000001" customHeight="1" x14ac:dyDescent="0.15">
      <c r="A27" s="276"/>
      <c r="B27" s="255" t="s">
        <v>327</v>
      </c>
      <c r="C27" s="575"/>
      <c r="D27" s="576" t="s">
        <v>324</v>
      </c>
      <c r="E27" s="268"/>
      <c r="F27" s="577" t="s">
        <v>224</v>
      </c>
      <c r="G27" s="270">
        <f t="shared" si="1"/>
        <v>0</v>
      </c>
      <c r="H27" s="577" t="s">
        <v>224</v>
      </c>
      <c r="I27" s="578" t="s">
        <v>438</v>
      </c>
      <c r="J27" s="579"/>
      <c r="K27" s="579"/>
      <c r="L27" s="579"/>
      <c r="M27" s="579"/>
      <c r="N27" s="579"/>
      <c r="O27" s="579"/>
      <c r="P27" s="579"/>
      <c r="Q27" s="579"/>
      <c r="R27" s="578"/>
      <c r="S27" s="579"/>
      <c r="T27" s="579"/>
      <c r="U27" s="579"/>
      <c r="V27" s="579"/>
      <c r="W27" s="583"/>
    </row>
    <row r="28" spans="1:23" ht="20.100000000000001" customHeight="1" x14ac:dyDescent="0.15">
      <c r="A28" s="276"/>
      <c r="B28" s="255" t="s">
        <v>328</v>
      </c>
      <c r="C28" s="575"/>
      <c r="D28" s="576" t="s">
        <v>304</v>
      </c>
      <c r="E28" s="268"/>
      <c r="F28" s="577" t="s">
        <v>224</v>
      </c>
      <c r="G28" s="270">
        <f t="shared" si="1"/>
        <v>0</v>
      </c>
      <c r="H28" s="577" t="s">
        <v>224</v>
      </c>
      <c r="I28" s="578" t="s">
        <v>438</v>
      </c>
      <c r="J28" s="579"/>
      <c r="K28" s="579"/>
      <c r="L28" s="579"/>
      <c r="M28" s="579"/>
      <c r="N28" s="579"/>
      <c r="O28" s="579"/>
      <c r="P28" s="579"/>
      <c r="Q28" s="579"/>
      <c r="R28" s="578"/>
      <c r="S28" s="579"/>
      <c r="T28" s="579"/>
      <c r="U28" s="579"/>
      <c r="V28" s="579"/>
      <c r="W28" s="583"/>
    </row>
    <row r="29" spans="1:23" ht="20.100000000000001" customHeight="1" x14ac:dyDescent="0.15">
      <c r="A29" s="276"/>
      <c r="B29" s="255" t="s">
        <v>329</v>
      </c>
      <c r="C29" s="575"/>
      <c r="D29" s="576" t="s">
        <v>301</v>
      </c>
      <c r="E29" s="268"/>
      <c r="F29" s="577" t="s">
        <v>224</v>
      </c>
      <c r="G29" s="270">
        <f t="shared" si="1"/>
        <v>0</v>
      </c>
      <c r="H29" s="577" t="s">
        <v>224</v>
      </c>
      <c r="I29" s="578" t="s">
        <v>438</v>
      </c>
      <c r="J29" s="579"/>
      <c r="K29" s="579"/>
      <c r="L29" s="579"/>
      <c r="M29" s="579"/>
      <c r="N29" s="579"/>
      <c r="O29" s="579"/>
      <c r="P29" s="579"/>
      <c r="Q29" s="579"/>
      <c r="R29" s="578"/>
      <c r="S29" s="579"/>
      <c r="T29" s="579"/>
      <c r="U29" s="579"/>
      <c r="V29" s="579"/>
      <c r="W29" s="583"/>
    </row>
    <row r="30" spans="1:23" ht="20.100000000000001" customHeight="1" x14ac:dyDescent="0.15">
      <c r="A30" s="276"/>
      <c r="B30" s="255" t="s">
        <v>330</v>
      </c>
      <c r="C30" s="575"/>
      <c r="D30" s="576" t="s">
        <v>317</v>
      </c>
      <c r="E30" s="268"/>
      <c r="F30" s="577" t="s">
        <v>224</v>
      </c>
      <c r="G30" s="270">
        <f t="shared" si="1"/>
        <v>0</v>
      </c>
      <c r="H30" s="577" t="s">
        <v>224</v>
      </c>
      <c r="I30" s="578" t="s">
        <v>438</v>
      </c>
      <c r="J30" s="579"/>
      <c r="K30" s="579"/>
      <c r="L30" s="579"/>
      <c r="M30" s="579"/>
      <c r="N30" s="579"/>
      <c r="O30" s="579"/>
      <c r="P30" s="579"/>
      <c r="Q30" s="579"/>
      <c r="R30" s="578"/>
      <c r="S30" s="579"/>
      <c r="T30" s="579"/>
      <c r="U30" s="579"/>
      <c r="V30" s="579"/>
      <c r="W30" s="583"/>
    </row>
    <row r="31" spans="1:23" ht="20.100000000000001" customHeight="1" x14ac:dyDescent="0.15">
      <c r="A31" s="276"/>
      <c r="B31" s="255" t="s">
        <v>331</v>
      </c>
      <c r="C31" s="575"/>
      <c r="D31" s="576" t="s">
        <v>317</v>
      </c>
      <c r="E31" s="268"/>
      <c r="F31" s="577" t="s">
        <v>224</v>
      </c>
      <c r="G31" s="270">
        <f t="shared" si="1"/>
        <v>0</v>
      </c>
      <c r="H31" s="577" t="s">
        <v>224</v>
      </c>
      <c r="I31" s="578" t="s">
        <v>438</v>
      </c>
      <c r="J31" s="579"/>
      <c r="K31" s="579"/>
      <c r="L31" s="579"/>
      <c r="M31" s="579"/>
      <c r="N31" s="579"/>
      <c r="O31" s="579"/>
      <c r="P31" s="579"/>
      <c r="Q31" s="579"/>
      <c r="R31" s="578"/>
      <c r="S31" s="579"/>
      <c r="T31" s="579"/>
      <c r="U31" s="579"/>
      <c r="V31" s="579"/>
      <c r="W31" s="583"/>
    </row>
    <row r="32" spans="1:23" ht="20.100000000000001" customHeight="1" x14ac:dyDescent="0.15">
      <c r="A32" s="278" t="s">
        <v>332</v>
      </c>
      <c r="B32" s="255" t="s">
        <v>333</v>
      </c>
      <c r="C32" s="575"/>
      <c r="D32" s="576" t="s">
        <v>301</v>
      </c>
      <c r="E32" s="268"/>
      <c r="F32" s="577" t="s">
        <v>224</v>
      </c>
      <c r="G32" s="270">
        <f t="shared" si="1"/>
        <v>0</v>
      </c>
      <c r="H32" s="577" t="s">
        <v>224</v>
      </c>
      <c r="I32" s="578" t="s">
        <v>438</v>
      </c>
      <c r="J32" s="579"/>
      <c r="K32" s="579"/>
      <c r="L32" s="579"/>
      <c r="M32" s="579"/>
      <c r="N32" s="579"/>
      <c r="O32" s="579"/>
      <c r="P32" s="579"/>
      <c r="Q32" s="579"/>
      <c r="R32" s="578"/>
      <c r="S32" s="579"/>
      <c r="T32" s="579"/>
      <c r="U32" s="579"/>
      <c r="V32" s="579"/>
      <c r="W32" s="583"/>
    </row>
    <row r="33" spans="1:23" ht="20.100000000000001" customHeight="1" x14ac:dyDescent="0.15">
      <c r="A33" s="276"/>
      <c r="B33" s="255" t="s">
        <v>334</v>
      </c>
      <c r="C33" s="575"/>
      <c r="D33" s="576" t="s">
        <v>301</v>
      </c>
      <c r="E33" s="268"/>
      <c r="F33" s="577" t="s">
        <v>224</v>
      </c>
      <c r="G33" s="270">
        <f t="shared" si="1"/>
        <v>0</v>
      </c>
      <c r="H33" s="577" t="s">
        <v>224</v>
      </c>
      <c r="I33" s="578" t="s">
        <v>438</v>
      </c>
      <c r="J33" s="579"/>
      <c r="K33" s="579"/>
      <c r="L33" s="579"/>
      <c r="M33" s="579"/>
      <c r="N33" s="579"/>
      <c r="O33" s="579"/>
      <c r="P33" s="579"/>
      <c r="Q33" s="579"/>
      <c r="R33" s="578"/>
      <c r="S33" s="579"/>
      <c r="T33" s="579"/>
      <c r="U33" s="579"/>
      <c r="V33" s="579"/>
      <c r="W33" s="583"/>
    </row>
    <row r="34" spans="1:23" ht="20.100000000000001" customHeight="1" x14ac:dyDescent="0.15">
      <c r="A34" s="276"/>
      <c r="B34" s="255" t="s">
        <v>335</v>
      </c>
      <c r="C34" s="575"/>
      <c r="D34" s="576" t="s">
        <v>304</v>
      </c>
      <c r="E34" s="268"/>
      <c r="F34" s="577" t="s">
        <v>224</v>
      </c>
      <c r="G34" s="270">
        <f t="shared" si="1"/>
        <v>0</v>
      </c>
      <c r="H34" s="577" t="s">
        <v>224</v>
      </c>
      <c r="I34" s="578" t="s">
        <v>438</v>
      </c>
      <c r="J34" s="579"/>
      <c r="K34" s="579"/>
      <c r="L34" s="579"/>
      <c r="M34" s="579"/>
      <c r="N34" s="579"/>
      <c r="O34" s="579"/>
      <c r="P34" s="579"/>
      <c r="Q34" s="579"/>
      <c r="R34" s="578"/>
      <c r="S34" s="579"/>
      <c r="T34" s="579"/>
      <c r="U34" s="579"/>
      <c r="V34" s="579"/>
      <c r="W34" s="583"/>
    </row>
    <row r="35" spans="1:23" ht="20.100000000000001" customHeight="1" x14ac:dyDescent="0.15">
      <c r="A35" s="276"/>
      <c r="B35" s="255" t="s">
        <v>336</v>
      </c>
      <c r="C35" s="575"/>
      <c r="D35" s="576" t="s">
        <v>317</v>
      </c>
      <c r="E35" s="268"/>
      <c r="F35" s="577" t="s">
        <v>224</v>
      </c>
      <c r="G35" s="270">
        <f t="shared" si="1"/>
        <v>0</v>
      </c>
      <c r="H35" s="577" t="s">
        <v>224</v>
      </c>
      <c r="I35" s="578" t="s">
        <v>438</v>
      </c>
      <c r="J35" s="579"/>
      <c r="K35" s="579"/>
      <c r="L35" s="579"/>
      <c r="M35" s="579"/>
      <c r="N35" s="579"/>
      <c r="O35" s="579"/>
      <c r="P35" s="579"/>
      <c r="Q35" s="579"/>
      <c r="R35" s="578"/>
      <c r="S35" s="579"/>
      <c r="T35" s="579"/>
      <c r="U35" s="579"/>
      <c r="V35" s="579"/>
      <c r="W35" s="583"/>
    </row>
    <row r="36" spans="1:23" ht="20.100000000000001" customHeight="1" x14ac:dyDescent="0.15">
      <c r="A36" s="276"/>
      <c r="B36" s="255" t="s">
        <v>337</v>
      </c>
      <c r="C36" s="575"/>
      <c r="D36" s="576" t="s">
        <v>301</v>
      </c>
      <c r="E36" s="268"/>
      <c r="F36" s="577" t="s">
        <v>224</v>
      </c>
      <c r="G36" s="270">
        <f t="shared" si="1"/>
        <v>0</v>
      </c>
      <c r="H36" s="577" t="s">
        <v>224</v>
      </c>
      <c r="I36" s="578" t="s">
        <v>438</v>
      </c>
      <c r="J36" s="579"/>
      <c r="K36" s="579"/>
      <c r="L36" s="579"/>
      <c r="M36" s="579"/>
      <c r="N36" s="579"/>
      <c r="O36" s="579"/>
      <c r="P36" s="579"/>
      <c r="Q36" s="579"/>
      <c r="R36" s="578"/>
      <c r="S36" s="579"/>
      <c r="T36" s="579"/>
      <c r="U36" s="579"/>
      <c r="V36" s="579"/>
      <c r="W36" s="583"/>
    </row>
    <row r="37" spans="1:23" ht="20.100000000000001" customHeight="1" x14ac:dyDescent="0.15">
      <c r="A37" s="276"/>
      <c r="B37" s="255" t="s">
        <v>338</v>
      </c>
      <c r="C37" s="575"/>
      <c r="D37" s="576" t="s">
        <v>301</v>
      </c>
      <c r="E37" s="268"/>
      <c r="F37" s="577" t="s">
        <v>224</v>
      </c>
      <c r="G37" s="270">
        <f t="shared" si="1"/>
        <v>0</v>
      </c>
      <c r="H37" s="577" t="s">
        <v>224</v>
      </c>
      <c r="I37" s="578" t="s">
        <v>438</v>
      </c>
      <c r="J37" s="579"/>
      <c r="K37" s="579"/>
      <c r="L37" s="579"/>
      <c r="M37" s="579"/>
      <c r="N37" s="579"/>
      <c r="O37" s="579"/>
      <c r="P37" s="579"/>
      <c r="Q37" s="579"/>
      <c r="R37" s="578"/>
      <c r="S37" s="579"/>
      <c r="T37" s="579"/>
      <c r="U37" s="579"/>
      <c r="V37" s="579"/>
      <c r="W37" s="583"/>
    </row>
    <row r="38" spans="1:23" ht="20.100000000000001" customHeight="1" x14ac:dyDescent="0.15">
      <c r="A38" s="276"/>
      <c r="B38" s="255" t="s">
        <v>321</v>
      </c>
      <c r="C38" s="584"/>
      <c r="D38" s="576"/>
      <c r="E38" s="576"/>
      <c r="F38" s="576"/>
      <c r="G38" s="585">
        <f>SUM(G25:G37)</f>
        <v>0</v>
      </c>
      <c r="H38" s="577" t="s">
        <v>224</v>
      </c>
      <c r="I38" s="599"/>
      <c r="J38" s="586"/>
      <c r="K38" s="586"/>
      <c r="L38" s="586"/>
      <c r="M38" s="586"/>
      <c r="N38" s="586"/>
      <c r="O38" s="586"/>
      <c r="P38" s="586"/>
      <c r="Q38" s="586"/>
      <c r="R38" s="586"/>
      <c r="S38" s="586"/>
      <c r="T38" s="586"/>
      <c r="U38" s="586"/>
      <c r="V38" s="586"/>
      <c r="W38" s="587"/>
    </row>
    <row r="39" spans="1:23" ht="20.100000000000001" customHeight="1" x14ac:dyDescent="0.15">
      <c r="A39" s="276"/>
      <c r="B39" s="255" t="s">
        <v>322</v>
      </c>
      <c r="C39" s="584"/>
      <c r="D39" s="576"/>
      <c r="E39" s="576"/>
      <c r="F39" s="576"/>
      <c r="G39" s="271">
        <f>ROUNDDOWN(G38*0.1,0)</f>
        <v>0</v>
      </c>
      <c r="H39" s="577" t="s">
        <v>224</v>
      </c>
      <c r="I39" s="584"/>
      <c r="J39" s="576"/>
      <c r="K39" s="576"/>
      <c r="L39" s="576"/>
      <c r="M39" s="576"/>
      <c r="N39" s="576"/>
      <c r="O39" s="576"/>
      <c r="P39" s="576"/>
      <c r="Q39" s="576"/>
      <c r="R39" s="576"/>
      <c r="S39" s="576"/>
      <c r="T39" s="576"/>
      <c r="U39" s="576"/>
      <c r="V39" s="576"/>
      <c r="W39" s="588"/>
    </row>
    <row r="40" spans="1:23" ht="20.100000000000001" customHeight="1" thickBot="1" x14ac:dyDescent="0.2">
      <c r="A40" s="279"/>
      <c r="B40" s="280" t="s">
        <v>161</v>
      </c>
      <c r="C40" s="280"/>
      <c r="D40" s="281"/>
      <c r="E40" s="281"/>
      <c r="F40" s="281"/>
      <c r="G40" s="282">
        <f>G38+G39</f>
        <v>0</v>
      </c>
      <c r="H40" s="283" t="s">
        <v>224</v>
      </c>
      <c r="I40" s="280"/>
      <c r="J40" s="281"/>
      <c r="K40" s="281"/>
      <c r="L40" s="281"/>
      <c r="M40" s="281"/>
      <c r="N40" s="281"/>
      <c r="O40" s="281"/>
      <c r="P40" s="281"/>
      <c r="Q40" s="281"/>
      <c r="R40" s="281"/>
      <c r="S40" s="281"/>
      <c r="T40" s="281"/>
      <c r="U40" s="281"/>
      <c r="V40" s="281"/>
      <c r="W40" s="284"/>
    </row>
    <row r="41" spans="1:23" s="235" customFormat="1" ht="18" customHeight="1" thickTop="1" thickBot="1" x14ac:dyDescent="0.25">
      <c r="A41" s="285" t="s">
        <v>45</v>
      </c>
      <c r="B41" s="286"/>
      <c r="C41" s="287"/>
      <c r="D41" s="287"/>
      <c r="E41" s="287"/>
      <c r="F41" s="287"/>
      <c r="G41" s="287">
        <f>G23+G40</f>
        <v>0</v>
      </c>
      <c r="H41" s="288" t="s">
        <v>224</v>
      </c>
      <c r="I41" s="567" t="s">
        <v>339</v>
      </c>
      <c r="J41" s="567"/>
      <c r="K41" s="567"/>
      <c r="L41" s="567"/>
      <c r="M41" s="567"/>
      <c r="N41" s="567"/>
      <c r="O41" s="567"/>
      <c r="P41" s="567"/>
      <c r="Q41" s="567"/>
      <c r="R41" s="567"/>
      <c r="S41" s="567"/>
      <c r="T41" s="567"/>
      <c r="U41" s="567"/>
      <c r="V41" s="567"/>
      <c r="W41" s="568"/>
    </row>
    <row r="42" spans="1:23" ht="10.199999999999999" thickTop="1" x14ac:dyDescent="0.15">
      <c r="A42" s="289" t="s">
        <v>440</v>
      </c>
      <c r="B42" s="289"/>
      <c r="C42" s="289"/>
      <c r="D42" s="289"/>
      <c r="E42" s="289"/>
      <c r="F42" s="289"/>
      <c r="G42" s="289"/>
      <c r="H42" s="289"/>
      <c r="I42" s="290"/>
      <c r="J42" s="290"/>
      <c r="K42" s="290"/>
      <c r="L42" s="290"/>
      <c r="M42" s="290"/>
      <c r="N42" s="290"/>
      <c r="O42" s="290"/>
      <c r="P42" s="290"/>
      <c r="Q42" s="290"/>
      <c r="R42" s="290"/>
      <c r="S42" s="290"/>
      <c r="T42" s="290"/>
      <c r="U42" s="290"/>
      <c r="V42" s="290"/>
      <c r="W42" s="290"/>
    </row>
    <row r="43" spans="1:23" x14ac:dyDescent="0.15">
      <c r="A43" s="235" t="s">
        <v>441</v>
      </c>
    </row>
  </sheetData>
  <mergeCells count="73">
    <mergeCell ref="I37:Q37"/>
    <mergeCell ref="R37:W37"/>
    <mergeCell ref="I41:W41"/>
    <mergeCell ref="I34:Q34"/>
    <mergeCell ref="R34:W34"/>
    <mergeCell ref="I35:Q35"/>
    <mergeCell ref="R35:W35"/>
    <mergeCell ref="I36:Q36"/>
    <mergeCell ref="R36:W36"/>
    <mergeCell ref="I31:Q31"/>
    <mergeCell ref="R31:W31"/>
    <mergeCell ref="I32:Q32"/>
    <mergeCell ref="R32:W32"/>
    <mergeCell ref="I33:Q33"/>
    <mergeCell ref="R33:W33"/>
    <mergeCell ref="I28:Q28"/>
    <mergeCell ref="R28:W28"/>
    <mergeCell ref="I29:Q29"/>
    <mergeCell ref="R29:W29"/>
    <mergeCell ref="I30:Q30"/>
    <mergeCell ref="R30:W30"/>
    <mergeCell ref="I25:Q25"/>
    <mergeCell ref="R25:W25"/>
    <mergeCell ref="I26:Q26"/>
    <mergeCell ref="R26:W26"/>
    <mergeCell ref="I27:Q27"/>
    <mergeCell ref="R27:W27"/>
    <mergeCell ref="I19:Q19"/>
    <mergeCell ref="R19:W19"/>
    <mergeCell ref="I20:Q20"/>
    <mergeCell ref="R20:W20"/>
    <mergeCell ref="C24:D24"/>
    <mergeCell ref="E24:F24"/>
    <mergeCell ref="G24:H24"/>
    <mergeCell ref="I24:Q24"/>
    <mergeCell ref="R24:W24"/>
    <mergeCell ref="I16:Q16"/>
    <mergeCell ref="R16:W16"/>
    <mergeCell ref="I17:Q17"/>
    <mergeCell ref="R17:W17"/>
    <mergeCell ref="I18:Q18"/>
    <mergeCell ref="R18:W18"/>
    <mergeCell ref="I13:Q13"/>
    <mergeCell ref="R13:W13"/>
    <mergeCell ref="I14:Q14"/>
    <mergeCell ref="R14:W14"/>
    <mergeCell ref="I15:Q15"/>
    <mergeCell ref="R15:W15"/>
    <mergeCell ref="I10:Q10"/>
    <mergeCell ref="R10:W10"/>
    <mergeCell ref="I11:Q11"/>
    <mergeCell ref="R11:W11"/>
    <mergeCell ref="I12:Q12"/>
    <mergeCell ref="R12:W12"/>
    <mergeCell ref="I7:Q7"/>
    <mergeCell ref="R7:W7"/>
    <mergeCell ref="I8:Q8"/>
    <mergeCell ref="R8:W8"/>
    <mergeCell ref="I9:Q9"/>
    <mergeCell ref="R9:W9"/>
    <mergeCell ref="I4:Q4"/>
    <mergeCell ref="R4:W4"/>
    <mergeCell ref="I5:Q5"/>
    <mergeCell ref="R5:W5"/>
    <mergeCell ref="I6:Q6"/>
    <mergeCell ref="R6:W6"/>
    <mergeCell ref="C2:D2"/>
    <mergeCell ref="E2:F2"/>
    <mergeCell ref="G2:H2"/>
    <mergeCell ref="I2:Q2"/>
    <mergeCell ref="R2:W2"/>
    <mergeCell ref="I3:Q3"/>
    <mergeCell ref="R3:W3"/>
  </mergeCells>
  <phoneticPr fontId="5"/>
  <printOptions horizontalCentered="1"/>
  <pageMargins left="0.59055118110236227" right="0.39370078740157483" top="0.59055118110236227" bottom="0.59055118110236227" header="0.51181102362204722" footer="0.51181102362204722"/>
  <pageSetup paperSize="9" scale="97" orientation="portrait" blackAndWhite="1"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124"/>
  <sheetViews>
    <sheetView showGridLines="0" view="pageBreakPreview" topLeftCell="A35" zoomScaleNormal="100" zoomScaleSheetLayoutView="100" workbookViewId="0">
      <selection activeCell="I56" sqref="I56"/>
    </sheetView>
  </sheetViews>
  <sheetFormatPr defaultColWidth="9" defaultRowHeight="13.2" x14ac:dyDescent="0.2"/>
  <cols>
    <col min="1" max="8" width="9" style="1"/>
    <col min="9" max="9" width="9.44140625" style="1" bestFit="1" customWidth="1"/>
    <col min="10" max="16384" width="9" style="1"/>
  </cols>
  <sheetData>
    <row r="1" spans="1:9" ht="20.100000000000001" customHeight="1" x14ac:dyDescent="0.2">
      <c r="I1" s="10" t="s">
        <v>169</v>
      </c>
    </row>
    <row r="2" spans="1:9" ht="20.100000000000001" customHeight="1" x14ac:dyDescent="0.2"/>
    <row r="3" spans="1:9" ht="20.100000000000001" customHeight="1" x14ac:dyDescent="0.2"/>
    <row r="4" spans="1:9" ht="20.100000000000001" customHeight="1" x14ac:dyDescent="0.2"/>
    <row r="5" spans="1:9" ht="20.100000000000001" customHeight="1" x14ac:dyDescent="0.2">
      <c r="B5" s="1" t="s">
        <v>126</v>
      </c>
    </row>
    <row r="6" spans="1:9" ht="20.100000000000001" customHeight="1" x14ac:dyDescent="0.2"/>
    <row r="7" spans="1:9" ht="20.100000000000001" customHeight="1" x14ac:dyDescent="0.2"/>
    <row r="8" spans="1:9" ht="20.100000000000001" customHeight="1" x14ac:dyDescent="0.2"/>
    <row r="9" spans="1:9" ht="20.100000000000001" customHeight="1" x14ac:dyDescent="0.2"/>
    <row r="10" spans="1:9" ht="24" customHeight="1" x14ac:dyDescent="0.3">
      <c r="E10" s="11" t="s">
        <v>17</v>
      </c>
    </row>
    <row r="11" spans="1:9" ht="24" customHeight="1" x14ac:dyDescent="0.3">
      <c r="E11" s="11"/>
    </row>
    <row r="12" spans="1:9" ht="20.100000000000001" customHeight="1" x14ac:dyDescent="0.2"/>
    <row r="13" spans="1:9" ht="18.75" customHeight="1" x14ac:dyDescent="0.2">
      <c r="A13" s="570" t="s">
        <v>386</v>
      </c>
      <c r="B13" s="570"/>
      <c r="C13" s="570"/>
      <c r="D13" s="570"/>
      <c r="E13" s="570"/>
      <c r="F13" s="570"/>
      <c r="G13" s="570"/>
      <c r="H13" s="570"/>
      <c r="I13" s="570"/>
    </row>
    <row r="14" spans="1:9" ht="20.100000000000001" customHeight="1" x14ac:dyDescent="0.2">
      <c r="A14" s="570"/>
      <c r="B14" s="570"/>
      <c r="C14" s="570"/>
      <c r="D14" s="570"/>
      <c r="E14" s="570"/>
      <c r="F14" s="570"/>
      <c r="G14" s="570"/>
      <c r="H14" s="570"/>
      <c r="I14" s="570"/>
    </row>
    <row r="15" spans="1:9" ht="20.100000000000001" customHeight="1" x14ac:dyDescent="0.2">
      <c r="A15" s="570"/>
      <c r="B15" s="570"/>
      <c r="C15" s="570"/>
      <c r="D15" s="570"/>
      <c r="E15" s="570"/>
      <c r="F15" s="570"/>
      <c r="G15" s="570"/>
      <c r="H15" s="570"/>
      <c r="I15" s="570"/>
    </row>
    <row r="16" spans="1:9" ht="20.100000000000001" customHeight="1" x14ac:dyDescent="0.2">
      <c r="A16" s="570"/>
      <c r="B16" s="570"/>
      <c r="C16" s="570"/>
      <c r="D16" s="570"/>
      <c r="E16" s="570"/>
      <c r="F16" s="570"/>
      <c r="G16" s="570"/>
      <c r="H16" s="570"/>
      <c r="I16" s="570"/>
    </row>
    <row r="17" spans="1:9" ht="20.100000000000001" customHeight="1" x14ac:dyDescent="0.2">
      <c r="A17" s="570"/>
      <c r="B17" s="570"/>
      <c r="C17" s="570"/>
      <c r="D17" s="570"/>
      <c r="E17" s="570"/>
      <c r="F17" s="570"/>
      <c r="G17" s="570"/>
      <c r="H17" s="570"/>
      <c r="I17" s="570"/>
    </row>
    <row r="18" spans="1:9" ht="20.100000000000001" customHeight="1" x14ac:dyDescent="0.2"/>
    <row r="19" spans="1:9" ht="20.100000000000001" customHeight="1" x14ac:dyDescent="0.2">
      <c r="A19" s="1" t="s">
        <v>382</v>
      </c>
      <c r="I19" s="10"/>
    </row>
    <row r="20" spans="1:9" ht="20.100000000000001" customHeight="1" x14ac:dyDescent="0.2"/>
    <row r="21" spans="1:9" ht="20.100000000000001" customHeight="1" x14ac:dyDescent="0.2">
      <c r="E21" s="10" t="s">
        <v>0</v>
      </c>
    </row>
    <row r="22" spans="1:9" ht="20.100000000000001" customHeight="1" x14ac:dyDescent="0.2">
      <c r="E22" s="10"/>
    </row>
    <row r="23" spans="1:9" ht="20.100000000000001" customHeight="1" x14ac:dyDescent="0.2">
      <c r="E23" s="10" t="s">
        <v>1</v>
      </c>
    </row>
    <row r="24" spans="1:9" ht="27.75" customHeight="1" x14ac:dyDescent="0.2">
      <c r="E24" s="10" t="s">
        <v>141</v>
      </c>
    </row>
    <row r="25" spans="1:9" ht="20.100000000000001" customHeight="1" x14ac:dyDescent="0.2"/>
    <row r="26" spans="1:9" ht="20.100000000000001" customHeight="1" x14ac:dyDescent="0.2"/>
    <row r="27" spans="1:9" ht="20.100000000000001" customHeight="1" x14ac:dyDescent="0.2"/>
    <row r="28" spans="1:9" ht="20.100000000000001" customHeight="1" x14ac:dyDescent="0.2"/>
    <row r="29" spans="1:9" ht="20.100000000000001" customHeight="1" x14ac:dyDescent="0.2"/>
    <row r="30" spans="1:9" ht="20.100000000000001" customHeight="1" x14ac:dyDescent="0.2"/>
    <row r="31" spans="1:9" ht="20.100000000000001" customHeight="1" x14ac:dyDescent="0.2"/>
    <row r="32" spans="1:9" ht="20.100000000000001" customHeight="1" x14ac:dyDescent="0.2"/>
    <row r="33" spans="1:9" ht="20.100000000000001" customHeight="1" x14ac:dyDescent="0.2"/>
    <row r="34" spans="1:9" ht="20.100000000000001" customHeight="1" x14ac:dyDescent="0.2"/>
    <row r="35" spans="1:9" ht="20.100000000000001" customHeight="1" x14ac:dyDescent="0.2"/>
    <row r="36" spans="1:9" ht="20.100000000000001" customHeight="1" x14ac:dyDescent="0.2"/>
    <row r="37" spans="1:9" ht="20.100000000000001" customHeight="1" x14ac:dyDescent="0.2">
      <c r="I37" s="10" t="s">
        <v>424</v>
      </c>
    </row>
    <row r="38" spans="1:9" ht="20.100000000000001" customHeight="1" x14ac:dyDescent="0.2"/>
    <row r="39" spans="1:9" ht="20.100000000000001" customHeight="1" x14ac:dyDescent="0.2"/>
    <row r="40" spans="1:9" ht="20.100000000000001" customHeight="1" x14ac:dyDescent="0.2"/>
    <row r="41" spans="1:9" ht="20.100000000000001" customHeight="1" x14ac:dyDescent="0.2">
      <c r="B41" s="1" t="s">
        <v>126</v>
      </c>
    </row>
    <row r="42" spans="1:9" ht="20.100000000000001" customHeight="1" x14ac:dyDescent="0.2"/>
    <row r="43" spans="1:9" ht="20.100000000000001" customHeight="1" x14ac:dyDescent="0.3">
      <c r="E43" s="11" t="s">
        <v>17</v>
      </c>
    </row>
    <row r="44" spans="1:9" ht="20.100000000000001" customHeight="1" x14ac:dyDescent="0.2"/>
    <row r="45" spans="1:9" ht="20.100000000000001" customHeight="1" x14ac:dyDescent="0.2"/>
    <row r="46" spans="1:9" ht="20.100000000000001" customHeight="1" x14ac:dyDescent="0.3">
      <c r="A46" s="344" t="s">
        <v>430</v>
      </c>
      <c r="E46" s="11"/>
    </row>
    <row r="47" spans="1:9" ht="20.100000000000001" customHeight="1" x14ac:dyDescent="0.3">
      <c r="A47" s="1" t="s">
        <v>431</v>
      </c>
      <c r="E47" s="11"/>
    </row>
    <row r="48" spans="1:9" ht="24" customHeight="1" x14ac:dyDescent="0.2">
      <c r="A48" s="1" t="s">
        <v>432</v>
      </c>
    </row>
    <row r="49" spans="1:9" ht="20.100000000000001" customHeight="1" x14ac:dyDescent="0.2">
      <c r="A49" s="1" t="s">
        <v>433</v>
      </c>
    </row>
    <row r="50" spans="1:9" ht="20.100000000000001" customHeight="1" x14ac:dyDescent="0.2"/>
    <row r="51" spans="1:9" ht="20.100000000000001" customHeight="1" x14ac:dyDescent="0.2">
      <c r="B51" s="1" t="s">
        <v>425</v>
      </c>
    </row>
    <row r="52" spans="1:9" ht="20.100000000000001" customHeight="1" x14ac:dyDescent="0.2">
      <c r="B52" s="1" t="s">
        <v>426</v>
      </c>
      <c r="C52" s="345" t="s">
        <v>427</v>
      </c>
      <c r="D52" s="345"/>
      <c r="E52" s="345"/>
      <c r="F52" s="345"/>
    </row>
    <row r="53" spans="1:9" ht="20.100000000000001" customHeight="1" x14ac:dyDescent="0.2">
      <c r="B53" s="1" t="s">
        <v>428</v>
      </c>
      <c r="C53" s="1" t="s">
        <v>429</v>
      </c>
    </row>
    <row r="54" spans="1:9" ht="20.100000000000001" customHeight="1" x14ac:dyDescent="0.2"/>
    <row r="55" spans="1:9" ht="20.100000000000001" customHeight="1" x14ac:dyDescent="0.2"/>
    <row r="56" spans="1:9" ht="20.100000000000001" customHeight="1" x14ac:dyDescent="0.2">
      <c r="A56" s="571" t="s">
        <v>382</v>
      </c>
      <c r="B56" s="571"/>
      <c r="C56" s="571"/>
      <c r="I56" s="10"/>
    </row>
    <row r="57" spans="1:9" ht="20.100000000000001" customHeight="1" x14ac:dyDescent="0.2"/>
    <row r="58" spans="1:9" ht="20.100000000000001" customHeight="1" x14ac:dyDescent="0.2">
      <c r="E58" s="7" t="s">
        <v>0</v>
      </c>
      <c r="F58" s="572"/>
      <c r="G58" s="572"/>
      <c r="H58" s="572"/>
      <c r="I58" s="572"/>
    </row>
    <row r="59" spans="1:9" ht="20.100000000000001" customHeight="1" x14ac:dyDescent="0.2">
      <c r="E59" s="10"/>
      <c r="F59" s="572"/>
      <c r="G59" s="572"/>
      <c r="H59" s="572"/>
      <c r="I59" s="572"/>
    </row>
    <row r="60" spans="1:9" ht="20.100000000000001" customHeight="1" x14ac:dyDescent="0.2">
      <c r="E60" s="7" t="s">
        <v>1</v>
      </c>
      <c r="F60" s="572"/>
      <c r="G60" s="572"/>
      <c r="H60" s="572"/>
      <c r="I60" s="572"/>
    </row>
    <row r="61" spans="1:9" ht="20.100000000000001" customHeight="1" x14ac:dyDescent="0.2">
      <c r="E61" s="7" t="s">
        <v>141</v>
      </c>
      <c r="F61" s="572"/>
      <c r="G61" s="572"/>
      <c r="H61" s="572"/>
      <c r="I61" s="572"/>
    </row>
    <row r="62" spans="1:9" ht="20.100000000000001" customHeight="1" x14ac:dyDescent="0.2"/>
    <row r="63" spans="1:9" ht="20.100000000000001" customHeight="1" x14ac:dyDescent="0.2">
      <c r="I63" s="1" t="s">
        <v>170</v>
      </c>
    </row>
    <row r="64" spans="1:9" ht="20.100000000000001" customHeight="1" x14ac:dyDescent="0.2"/>
    <row r="65" spans="1:9" ht="20.100000000000001" customHeight="1" x14ac:dyDescent="0.2"/>
    <row r="66" spans="1:9" ht="20.100000000000001" customHeight="1" x14ac:dyDescent="0.2"/>
    <row r="67" spans="1:9" ht="20.100000000000001" customHeight="1" x14ac:dyDescent="0.2"/>
    <row r="68" spans="1:9" ht="20.100000000000001" customHeight="1" x14ac:dyDescent="0.2">
      <c r="B68" s="1" t="s">
        <v>126</v>
      </c>
    </row>
    <row r="69" spans="1:9" ht="27.75" customHeight="1" x14ac:dyDescent="0.2"/>
    <row r="70" spans="1:9" ht="20.100000000000001" customHeight="1" x14ac:dyDescent="0.2">
      <c r="D70" s="10"/>
    </row>
    <row r="71" spans="1:9" ht="20.100000000000001" customHeight="1" x14ac:dyDescent="0.2">
      <c r="D71" s="10"/>
    </row>
    <row r="72" spans="1:9" ht="20.100000000000001" customHeight="1" x14ac:dyDescent="0.2"/>
    <row r="73" spans="1:9" ht="20.100000000000001" customHeight="1" x14ac:dyDescent="0.3">
      <c r="E73" s="11" t="s">
        <v>17</v>
      </c>
    </row>
    <row r="74" spans="1:9" ht="20.100000000000001" customHeight="1" x14ac:dyDescent="0.2"/>
    <row r="75" spans="1:9" ht="20.100000000000001" customHeight="1" x14ac:dyDescent="0.2"/>
    <row r="76" spans="1:9" ht="20.100000000000001" customHeight="1" x14ac:dyDescent="0.2"/>
    <row r="77" spans="1:9" ht="20.100000000000001" customHeight="1" x14ac:dyDescent="0.2">
      <c r="A77" s="1" t="s">
        <v>18</v>
      </c>
    </row>
    <row r="78" spans="1:9" ht="20.100000000000001" customHeight="1" x14ac:dyDescent="0.2"/>
    <row r="79" spans="1:9" ht="20.100000000000001" customHeight="1" x14ac:dyDescent="0.2">
      <c r="A79" s="408" t="s">
        <v>383</v>
      </c>
      <c r="B79" s="408"/>
      <c r="C79" s="408"/>
      <c r="D79" s="408"/>
      <c r="E79" s="408"/>
      <c r="F79" s="408"/>
      <c r="G79" s="408"/>
      <c r="H79" s="408"/>
      <c r="I79" s="408"/>
    </row>
    <row r="80" spans="1:9" ht="20.100000000000001" customHeight="1" x14ac:dyDescent="0.2">
      <c r="A80" s="408"/>
      <c r="B80" s="408"/>
      <c r="C80" s="408"/>
      <c r="D80" s="408"/>
      <c r="E80" s="408"/>
      <c r="F80" s="408"/>
      <c r="G80" s="408"/>
      <c r="H80" s="408"/>
      <c r="I80" s="408"/>
    </row>
    <row r="81" spans="1:9" ht="20.100000000000001" customHeight="1" x14ac:dyDescent="0.2">
      <c r="A81" s="408"/>
      <c r="B81" s="408"/>
      <c r="C81" s="408"/>
      <c r="D81" s="408"/>
      <c r="E81" s="408"/>
      <c r="F81" s="408"/>
      <c r="G81" s="408"/>
      <c r="H81" s="408"/>
      <c r="I81" s="408"/>
    </row>
    <row r="82" spans="1:9" ht="20.100000000000001" customHeight="1" x14ac:dyDescent="0.2"/>
    <row r="83" spans="1:9" ht="20.100000000000001" customHeight="1" x14ac:dyDescent="0.2">
      <c r="A83" s="35" t="s">
        <v>19</v>
      </c>
    </row>
    <row r="84" spans="1:9" ht="20.100000000000001" customHeight="1" x14ac:dyDescent="0.2">
      <c r="A84" s="35"/>
    </row>
    <row r="85" spans="1:9" ht="24" customHeight="1" x14ac:dyDescent="0.2">
      <c r="A85" s="35"/>
    </row>
    <row r="86" spans="1:9" ht="24" customHeight="1" x14ac:dyDescent="0.2">
      <c r="A86" s="35"/>
    </row>
    <row r="87" spans="1:9" ht="20.100000000000001" customHeight="1" x14ac:dyDescent="0.2"/>
    <row r="88" spans="1:9" ht="18.75" customHeight="1" x14ac:dyDescent="0.2">
      <c r="B88" s="8" t="s">
        <v>382</v>
      </c>
    </row>
    <row r="89" spans="1:9" ht="20.100000000000001" customHeight="1" x14ac:dyDescent="0.2"/>
    <row r="90" spans="1:9" ht="20.100000000000001" customHeight="1" x14ac:dyDescent="0.2"/>
    <row r="91" spans="1:9" ht="20.100000000000001" customHeight="1" x14ac:dyDescent="0.2">
      <c r="D91" s="10" t="s">
        <v>128</v>
      </c>
    </row>
    <row r="92" spans="1:9" ht="20.100000000000001" customHeight="1" x14ac:dyDescent="0.2">
      <c r="D92" s="10"/>
    </row>
    <row r="93" spans="1:9" ht="20.100000000000001" customHeight="1" x14ac:dyDescent="0.2">
      <c r="D93" s="10" t="s">
        <v>66</v>
      </c>
    </row>
    <row r="94" spans="1:9" ht="20.100000000000001" customHeight="1" x14ac:dyDescent="0.2">
      <c r="D94" s="10" t="s">
        <v>67</v>
      </c>
      <c r="E94" s="1" t="s">
        <v>172</v>
      </c>
    </row>
    <row r="95" spans="1:9" ht="20.100000000000001" customHeight="1" x14ac:dyDescent="0.2">
      <c r="D95" s="10"/>
    </row>
    <row r="96" spans="1:9" ht="20.100000000000001" customHeight="1" x14ac:dyDescent="0.2">
      <c r="D96" s="10"/>
    </row>
    <row r="97" spans="1:9" ht="20.100000000000001" customHeight="1" x14ac:dyDescent="0.2">
      <c r="D97" s="10"/>
    </row>
    <row r="98" spans="1:9" ht="20.100000000000001" customHeight="1" x14ac:dyDescent="0.2">
      <c r="A98" s="569" t="s">
        <v>171</v>
      </c>
      <c r="B98" s="569"/>
      <c r="C98" s="569"/>
      <c r="D98" s="569"/>
      <c r="E98" s="569"/>
      <c r="F98" s="569"/>
      <c r="G98" s="569"/>
      <c r="H98" s="569"/>
      <c r="I98" s="569"/>
    </row>
    <row r="99" spans="1:9" ht="27.75" customHeight="1" x14ac:dyDescent="0.2">
      <c r="A99" s="569"/>
      <c r="B99" s="569"/>
      <c r="C99" s="569"/>
      <c r="D99" s="569"/>
      <c r="E99" s="569"/>
      <c r="F99" s="569"/>
      <c r="G99" s="569"/>
      <c r="H99" s="569"/>
      <c r="I99" s="569"/>
    </row>
    <row r="100" spans="1:9" ht="20.100000000000001" customHeight="1" x14ac:dyDescent="0.2"/>
    <row r="101" spans="1:9" ht="20.100000000000001" customHeight="1" x14ac:dyDescent="0.2">
      <c r="I101" s="10" t="s">
        <v>174</v>
      </c>
    </row>
    <row r="102" spans="1:9" ht="20.100000000000001" customHeight="1" x14ac:dyDescent="0.2"/>
    <row r="103" spans="1:9" ht="20.100000000000001" customHeight="1" x14ac:dyDescent="0.2"/>
    <row r="104" spans="1:9" ht="20.100000000000001" customHeight="1" x14ac:dyDescent="0.2"/>
    <row r="105" spans="1:9" ht="20.100000000000001" customHeight="1" x14ac:dyDescent="0.2">
      <c r="B105" s="1" t="s">
        <v>126</v>
      </c>
    </row>
    <row r="106" spans="1:9" ht="20.100000000000001" customHeight="1" x14ac:dyDescent="0.2"/>
    <row r="107" spans="1:9" ht="20.100000000000001" customHeight="1" x14ac:dyDescent="0.2"/>
    <row r="108" spans="1:9" ht="20.100000000000001" customHeight="1" x14ac:dyDescent="0.2"/>
    <row r="109" spans="1:9" ht="20.100000000000001" customHeight="1" x14ac:dyDescent="0.2"/>
    <row r="110" spans="1:9" ht="20.100000000000001" customHeight="1" x14ac:dyDescent="0.3">
      <c r="E110" s="11" t="s">
        <v>17</v>
      </c>
    </row>
    <row r="111" spans="1:9" ht="20.100000000000001" customHeight="1" x14ac:dyDescent="0.3">
      <c r="E111" s="11"/>
    </row>
    <row r="112" spans="1:9" ht="20.100000000000001" customHeight="1" x14ac:dyDescent="0.2"/>
    <row r="113" spans="1:9" x14ac:dyDescent="0.2">
      <c r="A113" s="408" t="s">
        <v>384</v>
      </c>
      <c r="B113" s="408"/>
      <c r="C113" s="408"/>
      <c r="D113" s="408"/>
      <c r="E113" s="408"/>
      <c r="F113" s="408"/>
      <c r="G113" s="408"/>
      <c r="H113" s="408"/>
      <c r="I113" s="408"/>
    </row>
    <row r="114" spans="1:9" x14ac:dyDescent="0.2">
      <c r="A114" s="408"/>
      <c r="B114" s="408"/>
      <c r="C114" s="408"/>
      <c r="D114" s="408"/>
      <c r="E114" s="408"/>
      <c r="F114" s="408"/>
      <c r="G114" s="408"/>
      <c r="H114" s="408"/>
      <c r="I114" s="408"/>
    </row>
    <row r="115" spans="1:9" x14ac:dyDescent="0.2">
      <c r="A115" s="408"/>
      <c r="B115" s="408"/>
      <c r="C115" s="408"/>
      <c r="D115" s="408"/>
      <c r="E115" s="408"/>
      <c r="F115" s="408"/>
      <c r="G115" s="408"/>
      <c r="H115" s="408"/>
      <c r="I115" s="408"/>
    </row>
    <row r="119" spans="1:9" x14ac:dyDescent="0.2">
      <c r="A119" s="1" t="s">
        <v>382</v>
      </c>
      <c r="I119" s="10"/>
    </row>
    <row r="121" spans="1:9" x14ac:dyDescent="0.2">
      <c r="E121" s="10" t="s">
        <v>0</v>
      </c>
    </row>
    <row r="122" spans="1:9" x14ac:dyDescent="0.2">
      <c r="E122" s="10"/>
    </row>
    <row r="123" spans="1:9" x14ac:dyDescent="0.2">
      <c r="E123" s="10" t="s">
        <v>1</v>
      </c>
    </row>
    <row r="124" spans="1:9" x14ac:dyDescent="0.2">
      <c r="E124" s="10" t="s">
        <v>141</v>
      </c>
    </row>
  </sheetData>
  <mergeCells count="9">
    <mergeCell ref="A98:I99"/>
    <mergeCell ref="A79:I81"/>
    <mergeCell ref="A13:I17"/>
    <mergeCell ref="A113:I115"/>
    <mergeCell ref="A56:C56"/>
    <mergeCell ref="F58:I58"/>
    <mergeCell ref="F59:I59"/>
    <mergeCell ref="F60:I60"/>
    <mergeCell ref="F61:I61"/>
  </mergeCells>
  <phoneticPr fontId="5"/>
  <printOptions horizontalCentered="1"/>
  <pageMargins left="0.59055118110236227" right="0.39370078740157483" top="0.59055118110236227" bottom="0.59055118110236227" header="0.51181102362204722" footer="0.51181102362204722"/>
  <pageSetup paperSize="9" fitToHeight="0" orientation="portrait" r:id="rId1"/>
  <headerFooter alignWithMargins="0"/>
  <rowBreaks count="3" manualBreakCount="3">
    <brk id="36" max="8" man="1"/>
    <brk id="62" max="8" man="1"/>
    <brk id="100"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6</vt:i4>
      </vt:variant>
    </vt:vector>
  </HeadingPairs>
  <TitlesOfParts>
    <vt:vector size="19" baseType="lpstr">
      <vt:lpstr>申請書</vt:lpstr>
      <vt:lpstr>添付書類</vt:lpstr>
      <vt:lpstr>事業計画・旧 (譲渡人)</vt:lpstr>
      <vt:lpstr>事業計画・旧 (譲受人)</vt:lpstr>
      <vt:lpstr>事業計画・新</vt:lpstr>
      <vt:lpstr>事業用自動車の明細</vt:lpstr>
      <vt:lpstr>管理運営体制・譲受人</vt:lpstr>
      <vt:lpstr>乗務割表</vt:lpstr>
      <vt:lpstr>所要資金</vt:lpstr>
      <vt:lpstr>資金調達方法</vt:lpstr>
      <vt:lpstr>別紙３－３</vt:lpstr>
      <vt:lpstr>別紙３－４</vt:lpstr>
      <vt:lpstr>各種宣誓書</vt:lpstr>
      <vt:lpstr>各種宣誓書!Print_Area</vt:lpstr>
      <vt:lpstr>管理運営体制・譲受人!Print_Area</vt:lpstr>
      <vt:lpstr>所要資金!Print_Area</vt:lpstr>
      <vt:lpstr>乗務割表!Print_Area</vt:lpstr>
      <vt:lpstr>申請書!Print_Area</vt:lpstr>
      <vt:lpstr>'別紙３－４'!Print_Area</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seno-m57rp</dc:creator>
  <cp:lastModifiedBy>中村 智</cp:lastModifiedBy>
  <cp:lastPrinted>2026-08-21T09:38:54Z</cp:lastPrinted>
  <dcterms:created xsi:type="dcterms:W3CDTF">2003-03-07T01:14:24Z</dcterms:created>
  <dcterms:modified xsi:type="dcterms:W3CDTF">2026-09-14T05:16:18Z</dcterms:modified>
</cp:coreProperties>
</file>