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引き継ぎ\03_乗用\03_様式\【ＨＰ掲載用】各種様式\"/>
    </mc:Choice>
  </mc:AlternateContent>
  <xr:revisionPtr revIDLastSave="0" documentId="13_ncr:1_{AFF36451-AE71-46DF-BD38-B5B697F26D86}" xr6:coauthVersionLast="47" xr6:coauthVersionMax="47" xr10:uidLastSave="{00000000-0000-0000-0000-000000000000}"/>
  <bookViews>
    <workbookView xWindow="30210" yWindow="1650" windowWidth="17250" windowHeight="8865" xr2:uid="{00000000-000D-0000-FFFF-FFFF00000000}"/>
  </bookViews>
  <sheets>
    <sheet name="申請書" sheetId="2" r:id="rId1"/>
    <sheet name="添付書類" sheetId="38" r:id="rId2"/>
    <sheet name="事業計画・旧" sheetId="27" r:id="rId3"/>
    <sheet name="事業計画・新" sheetId="36" r:id="rId4"/>
    <sheet name="事業用自動車の明細" sheetId="28" r:id="rId5"/>
    <sheet name="管理運営体制" sheetId="32" r:id="rId6"/>
    <sheet name="乗務割表" sheetId="40" r:id="rId7"/>
    <sheet name="所要資金" sheetId="24" r:id="rId8"/>
    <sheet name="資金調達方法" sheetId="22" r:id="rId9"/>
    <sheet name="別紙３－３" sheetId="34" r:id="rId10"/>
    <sheet name="別紙３－４" sheetId="35" r:id="rId11"/>
    <sheet name="各種宣誓書" sheetId="39" r:id="rId12"/>
  </sheets>
  <definedNames>
    <definedName name="_xlnm.Print_Area" localSheetId="11">各種宣誓書!$A$1:$I$106</definedName>
    <definedName name="_xlnm.Print_Area" localSheetId="5">管理運営体制!$A$1:$R$47</definedName>
    <definedName name="_xlnm.Print_Area" localSheetId="7">所要資金!$A$1:$K$40</definedName>
    <definedName name="_xlnm.Print_Area" localSheetId="6">乗務割表!$A$1:$AI$69</definedName>
    <definedName name="_xlnm.Print_Area" localSheetId="0">申請書!$A$1:$I$45</definedName>
    <definedName name="_xlnm.Print_Area" localSheetId="10">'別紙３－４'!$A$1:$X$43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4" l="1"/>
  <c r="E20" i="24"/>
  <c r="E23" i="24"/>
  <c r="E22" i="24"/>
  <c r="E19" i="24"/>
  <c r="E18" i="24"/>
  <c r="M23" i="34"/>
  <c r="G25" i="24"/>
  <c r="G37" i="35"/>
  <c r="G36" i="35"/>
  <c r="G35" i="35"/>
  <c r="G34" i="35"/>
  <c r="G33" i="35"/>
  <c r="G32" i="35"/>
  <c r="G31" i="35"/>
  <c r="G30" i="35"/>
  <c r="G38" i="35" s="1"/>
  <c r="G29" i="35"/>
  <c r="G28" i="35"/>
  <c r="G27" i="35"/>
  <c r="G26" i="35"/>
  <c r="G25" i="35"/>
  <c r="G20" i="35"/>
  <c r="G19" i="35"/>
  <c r="G18" i="35"/>
  <c r="G17" i="35"/>
  <c r="G16" i="35"/>
  <c r="G15" i="35"/>
  <c r="G14" i="35"/>
  <c r="G13" i="35"/>
  <c r="G12" i="35"/>
  <c r="G11" i="35"/>
  <c r="G10" i="35"/>
  <c r="G9" i="35"/>
  <c r="G8" i="35"/>
  <c r="G7" i="35"/>
  <c r="G6" i="35"/>
  <c r="G5" i="35"/>
  <c r="G21" i="35"/>
  <c r="G22" i="35" s="1"/>
  <c r="G4" i="35"/>
  <c r="G3" i="35"/>
  <c r="AL38" i="34"/>
  <c r="AH38" i="34"/>
  <c r="AC38" i="34"/>
  <c r="K38" i="34"/>
  <c r="Y38" i="34"/>
  <c r="AL37" i="34"/>
  <c r="AH37" i="34"/>
  <c r="AC37" i="34"/>
  <c r="K37" i="34"/>
  <c r="Y37" i="34" s="1"/>
  <c r="AH36" i="34"/>
  <c r="AC36" i="34"/>
  <c r="K36" i="34"/>
  <c r="Y36" i="34" s="1"/>
  <c r="M32" i="34"/>
  <c r="M28" i="34"/>
  <c r="AL27" i="34"/>
  <c r="M27" i="34" s="1"/>
  <c r="M30" i="34" s="1"/>
  <c r="AL26" i="34"/>
  <c r="M26" i="34"/>
  <c r="M25" i="34"/>
  <c r="M14" i="34"/>
  <c r="AL13" i="34"/>
  <c r="AL12" i="34"/>
  <c r="AL11" i="34"/>
  <c r="AL10" i="34"/>
  <c r="AL9" i="34"/>
  <c r="M9" i="34" s="1"/>
  <c r="AL8" i="34"/>
  <c r="AL7" i="34"/>
  <c r="AL6" i="34"/>
  <c r="AL5" i="34"/>
  <c r="AL4" i="34"/>
  <c r="M4" i="34" s="1"/>
  <c r="G39" i="24"/>
  <c r="E33" i="24"/>
  <c r="G33" i="24" s="1"/>
  <c r="AL36" i="34"/>
  <c r="Z41" i="34"/>
  <c r="Z42" i="34"/>
  <c r="Z43" i="34"/>
  <c r="Z44" i="34"/>
  <c r="Z45" i="34"/>
  <c r="M18" i="34" s="1"/>
  <c r="AJ21" i="34"/>
  <c r="M21" i="34"/>
  <c r="M22" i="34" s="1"/>
  <c r="M16" i="34" l="1"/>
  <c r="M17" i="34"/>
  <c r="M24" i="34" s="1"/>
  <c r="M15" i="34"/>
  <c r="G39" i="35"/>
  <c r="G40" i="35"/>
  <c r="M29" i="34"/>
  <c r="M31" i="34"/>
  <c r="M33" i="34" s="1"/>
  <c r="G23" i="35"/>
  <c r="G41" i="35" l="1"/>
  <c r="E17" i="24"/>
  <c r="E36" i="24" l="1"/>
  <c r="E37" i="24" s="1"/>
  <c r="G17" i="24"/>
  <c r="G3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22" authorId="0" shapeId="0" xr:uid="{00000000-0006-0000-0900-000001000000}">
      <text>
        <r>
          <rPr>
            <b/>
            <sz val="9"/>
            <color indexed="81"/>
            <rFont val="ＭＳ Ｐゴシック"/>
            <family val="3"/>
            <charset val="128"/>
          </rPr>
          <t>税率に注意！</t>
        </r>
      </text>
    </comment>
    <comment ref="G39" authorId="0" shapeId="0" xr:uid="{00000000-0006-0000-0900-000002000000}">
      <text>
        <r>
          <rPr>
            <b/>
            <sz val="9"/>
            <color indexed="81"/>
            <rFont val="ＭＳ Ｐゴシック"/>
            <family val="3"/>
            <charset val="128"/>
          </rPr>
          <t>税率に注意！</t>
        </r>
      </text>
    </comment>
  </commentList>
</comments>
</file>

<file path=xl/sharedStrings.xml><?xml version="1.0" encoding="utf-8"?>
<sst xmlns="http://schemas.openxmlformats.org/spreadsheetml/2006/main" count="1639" uniqueCount="414">
  <si>
    <t>住 　　　　所 ：</t>
    <phoneticPr fontId="5"/>
  </si>
  <si>
    <t>名 　　　　称 ：</t>
    <phoneticPr fontId="5"/>
  </si>
  <si>
    <t>小　　　　計</t>
    <rPh sb="0" eb="1">
      <t>ショウ</t>
    </rPh>
    <rPh sb="5" eb="6">
      <t>ケイ</t>
    </rPh>
    <phoneticPr fontId="11"/>
  </si>
  <si>
    <t>（一括の場合左欄と同額、分割の場合
頭金及び２ヶ月分の賃借料）</t>
    <rPh sb="1" eb="3">
      <t>イッカツ</t>
    </rPh>
    <rPh sb="4" eb="6">
      <t>バアイ</t>
    </rPh>
    <rPh sb="6" eb="7">
      <t>ヒダリ</t>
    </rPh>
    <rPh sb="7" eb="8">
      <t>ラン</t>
    </rPh>
    <rPh sb="9" eb="11">
      <t>ドウガク</t>
    </rPh>
    <rPh sb="18" eb="20">
      <t>アタマキン</t>
    </rPh>
    <rPh sb="20" eb="21">
      <t>オヨ</t>
    </rPh>
    <rPh sb="24" eb="25">
      <t>ゲツ</t>
    </rPh>
    <rPh sb="25" eb="26">
      <t>ブン</t>
    </rPh>
    <rPh sb="27" eb="29">
      <t>チンシャク</t>
    </rPh>
    <rPh sb="29" eb="30">
      <t>リョウ</t>
    </rPh>
    <phoneticPr fontId="11"/>
  </si>
  <si>
    <t>記</t>
  </si>
  <si>
    <t>位　　　　　　　　　　　　置</t>
    <rPh sb="0" eb="1">
      <t>クライ</t>
    </rPh>
    <rPh sb="13" eb="14">
      <t>チ</t>
    </rPh>
    <phoneticPr fontId="11"/>
  </si>
  <si>
    <t>自己所有・　　借入の別</t>
    <rPh sb="0" eb="2">
      <t>ジコ</t>
    </rPh>
    <rPh sb="2" eb="4">
      <t>ショユウ</t>
    </rPh>
    <rPh sb="7" eb="9">
      <t>カリイレ</t>
    </rPh>
    <rPh sb="10" eb="11">
      <t>ベツ</t>
    </rPh>
    <phoneticPr fontId="11"/>
  </si>
  <si>
    <t>乗車定員</t>
    <rPh sb="0" eb="2">
      <t>ジョウシャ</t>
    </rPh>
    <rPh sb="2" eb="4">
      <t>テイイン</t>
    </rPh>
    <phoneticPr fontId="11"/>
  </si>
  <si>
    <t>収容能力</t>
    <rPh sb="0" eb="2">
      <t>シュウヨウ</t>
    </rPh>
    <rPh sb="2" eb="4">
      <t>ノウリョク</t>
    </rPh>
    <phoneticPr fontId="11"/>
  </si>
  <si>
    <t>名　　　　称</t>
    <rPh sb="0" eb="1">
      <t>メイ</t>
    </rPh>
    <rPh sb="5" eb="6">
      <t>ショウ</t>
    </rPh>
    <phoneticPr fontId="11"/>
  </si>
  <si>
    <t>宣　　　誓　　　書</t>
  </si>
  <si>
    <t>１．道路運送法　第７条（欠格事由）各号の規定に該当致しません。</t>
  </si>
  <si>
    <t>上記に相違ないことを宣誓致します。</t>
  </si>
  <si>
    <t>氏名</t>
    <phoneticPr fontId="5"/>
  </si>
  <si>
    <t>研修・講習会等の開催予定</t>
    <phoneticPr fontId="5"/>
  </si>
  <si>
    <t>苦情処理　責任者</t>
    <phoneticPr fontId="5"/>
  </si>
  <si>
    <t>苦情処理　担当者</t>
    <phoneticPr fontId="5"/>
  </si>
  <si>
    <t>２．適切な運行管理者及び整備管理者の選任計画並びに指揮命令系統</t>
    <phoneticPr fontId="5"/>
  </si>
  <si>
    <t>(2)事故処理連絡体制</t>
    <phoneticPr fontId="5"/>
  </si>
  <si>
    <t>項　　　　　　目</t>
    <rPh sb="0" eb="1">
      <t>コウ</t>
    </rPh>
    <rPh sb="7" eb="8">
      <t>メ</t>
    </rPh>
    <phoneticPr fontId="11"/>
  </si>
  <si>
    <t>所　要　資　金　額</t>
    <rPh sb="0" eb="1">
      <t>トコロ</t>
    </rPh>
    <rPh sb="2" eb="3">
      <t>ヨウ</t>
    </rPh>
    <rPh sb="4" eb="5">
      <t>シ</t>
    </rPh>
    <rPh sb="6" eb="7">
      <t>カネ</t>
    </rPh>
    <rPh sb="8" eb="9">
      <t>ガク</t>
    </rPh>
    <phoneticPr fontId="11"/>
  </si>
  <si>
    <t>事業開始当初に要する資金</t>
    <rPh sb="0" eb="2">
      <t>ジギョウ</t>
    </rPh>
    <rPh sb="2" eb="4">
      <t>カイシ</t>
    </rPh>
    <rPh sb="4" eb="6">
      <t>トウショ</t>
    </rPh>
    <rPh sb="7" eb="8">
      <t>ヨウ</t>
    </rPh>
    <rPh sb="10" eb="12">
      <t>シキン</t>
    </rPh>
    <phoneticPr fontId="11"/>
  </si>
  <si>
    <t>備　　　　　　　　　　　　考</t>
    <rPh sb="0" eb="1">
      <t>ビ</t>
    </rPh>
    <rPh sb="13" eb="14">
      <t>コウ</t>
    </rPh>
    <phoneticPr fontId="11"/>
  </si>
  <si>
    <t>〔分　　割〕　頭金　　　　　　　　　　　　円、月額　　　　　　　　　　　　円</t>
    <rPh sb="1" eb="2">
      <t>ブン</t>
    </rPh>
    <rPh sb="4" eb="5">
      <t>ワリ</t>
    </rPh>
    <rPh sb="7" eb="9">
      <t>アタマキン</t>
    </rPh>
    <rPh sb="21" eb="22">
      <t>エン</t>
    </rPh>
    <rPh sb="23" eb="24">
      <t>ガツ</t>
    </rPh>
    <rPh sb="24" eb="25">
      <t>ガク</t>
    </rPh>
    <rPh sb="37" eb="38">
      <t>エン</t>
    </rPh>
    <phoneticPr fontId="11"/>
  </si>
  <si>
    <t>運転資金</t>
    <rPh sb="0" eb="2">
      <t>ウンテン</t>
    </rPh>
    <rPh sb="2" eb="4">
      <t>シキン</t>
    </rPh>
    <phoneticPr fontId="11"/>
  </si>
  <si>
    <t>運送費</t>
    <rPh sb="0" eb="3">
      <t>ウンソウヒ</t>
    </rPh>
    <phoneticPr fontId="11"/>
  </si>
  <si>
    <t>燃料油脂費</t>
    <rPh sb="0" eb="2">
      <t>ネンリョウ</t>
    </rPh>
    <rPh sb="2" eb="4">
      <t>ユシ</t>
    </rPh>
    <rPh sb="4" eb="5">
      <t>ヒ</t>
    </rPh>
    <phoneticPr fontId="11"/>
  </si>
  <si>
    <t>その他経費</t>
    <rPh sb="2" eb="3">
      <t>タ</t>
    </rPh>
    <rPh sb="3" eb="5">
      <t>ケイヒ</t>
    </rPh>
    <phoneticPr fontId="11"/>
  </si>
  <si>
    <t>自賠責保険料</t>
    <rPh sb="0" eb="3">
      <t>ジバイセキ</t>
    </rPh>
    <rPh sb="3" eb="6">
      <t>ホケンリョウ</t>
    </rPh>
    <phoneticPr fontId="11"/>
  </si>
  <si>
    <t>任意保険料</t>
    <rPh sb="0" eb="2">
      <t>ニンイ</t>
    </rPh>
    <rPh sb="2" eb="5">
      <t>ホケンリョウ</t>
    </rPh>
    <phoneticPr fontId="11"/>
  </si>
  <si>
    <t>自動車重量税</t>
    <rPh sb="0" eb="3">
      <t>ジドウシャ</t>
    </rPh>
    <rPh sb="3" eb="6">
      <t>ジュウリョウゼイ</t>
    </rPh>
    <phoneticPr fontId="11"/>
  </si>
  <si>
    <t>自動車税</t>
    <rPh sb="0" eb="4">
      <t>ジドウシャゼイ</t>
    </rPh>
    <phoneticPr fontId="11"/>
  </si>
  <si>
    <t>登録免許税</t>
    <rPh sb="0" eb="2">
      <t>トウロク</t>
    </rPh>
    <rPh sb="2" eb="5">
      <t>メンキョゼイ</t>
    </rPh>
    <phoneticPr fontId="11"/>
  </si>
  <si>
    <t>５０％相当額</t>
    <rPh sb="3" eb="6">
      <t>ソウトウガク</t>
    </rPh>
    <phoneticPr fontId="11"/>
  </si>
  <si>
    <t>自己資金額</t>
    <rPh sb="0" eb="2">
      <t>ジコ</t>
    </rPh>
    <rPh sb="2" eb="5">
      <t>シキンガク</t>
    </rPh>
    <phoneticPr fontId="11"/>
  </si>
  <si>
    <t>「５０％相当額」を上回ること</t>
    <rPh sb="4" eb="7">
      <t>ソウトウガク</t>
    </rPh>
    <rPh sb="9" eb="11">
      <t>ウワマワ</t>
    </rPh>
    <phoneticPr fontId="11"/>
  </si>
  <si>
    <t>「合計」額を上回ること</t>
    <rPh sb="1" eb="3">
      <t>ゴウケイ</t>
    </rPh>
    <rPh sb="4" eb="5">
      <t>ガク</t>
    </rPh>
    <rPh sb="6" eb="8">
      <t>ウワマワ</t>
    </rPh>
    <phoneticPr fontId="11"/>
  </si>
  <si>
    <t>※備考欄には、内訳等を適宜記載すること。</t>
    <rPh sb="1" eb="4">
      <t>ビコウラン</t>
    </rPh>
    <rPh sb="7" eb="9">
      <t>ウチワケ</t>
    </rPh>
    <rPh sb="9" eb="10">
      <t>トウ</t>
    </rPh>
    <rPh sb="11" eb="13">
      <t>テキギ</t>
    </rPh>
    <rPh sb="13" eb="15">
      <t>キサイ</t>
    </rPh>
    <phoneticPr fontId="11"/>
  </si>
  <si>
    <t>合　　計</t>
    <rPh sb="0" eb="1">
      <t>ゴウ</t>
    </rPh>
    <rPh sb="3" eb="4">
      <t>ケイ</t>
    </rPh>
    <phoneticPr fontId="11"/>
  </si>
  <si>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</si>
  <si>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</si>
  <si>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</si>
  <si>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</si>
  <si>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</si>
  <si>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</si>
  <si>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</si>
  <si>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</si>
  <si>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</si>
  <si>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</si>
  <si>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</si>
  <si>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</si>
  <si>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</si>
  <si>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氏名又は名称</t>
  </si>
  <si>
    <t>氏　　  名：</t>
    <phoneticPr fontId="5"/>
  </si>
  <si>
    <t>生年月日：</t>
    <phoneticPr fontId="5"/>
  </si>
  <si>
    <t xml:space="preserve">補助者  </t>
    <rPh sb="0" eb="2">
      <t>ホジョ</t>
    </rPh>
    <phoneticPr fontId="5"/>
  </si>
  <si>
    <t>名　　　　　称</t>
    <rPh sb="0" eb="1">
      <t>メイ</t>
    </rPh>
    <rPh sb="6" eb="7">
      <t>ショウ</t>
    </rPh>
    <phoneticPr fontId="5"/>
  </si>
  <si>
    <t>位　　　　　　　　　　置</t>
    <rPh sb="0" eb="1">
      <t>クライ</t>
    </rPh>
    <rPh sb="11" eb="12">
      <t>オキ</t>
    </rPh>
    <phoneticPr fontId="5"/>
  </si>
  <si>
    <t>備　考</t>
    <rPh sb="0" eb="1">
      <t>ソナエ</t>
    </rPh>
    <rPh sb="2" eb="3">
      <t>コウ</t>
    </rPh>
    <phoneticPr fontId="5"/>
  </si>
  <si>
    <t>　①主たる事務所</t>
    <rPh sb="2" eb="3">
      <t>シュ</t>
    </rPh>
    <rPh sb="5" eb="8">
      <t>ジムショ</t>
    </rPh>
    <phoneticPr fontId="11"/>
  </si>
  <si>
    <t>　②営業所</t>
    <rPh sb="2" eb="5">
      <t>エイギョウショ</t>
    </rPh>
    <phoneticPr fontId="11"/>
  </si>
  <si>
    <t>車種区分</t>
    <rPh sb="0" eb="2">
      <t>シャシュ</t>
    </rPh>
    <rPh sb="2" eb="4">
      <t>クブン</t>
    </rPh>
    <phoneticPr fontId="11"/>
  </si>
  <si>
    <t>面積</t>
    <rPh sb="0" eb="2">
      <t>メンセキ</t>
    </rPh>
    <phoneticPr fontId="11"/>
  </si>
  <si>
    <t>備　　　考</t>
    <rPh sb="0" eb="1">
      <t>ソナエ</t>
    </rPh>
    <rPh sb="4" eb="5">
      <t>コウ</t>
    </rPh>
    <phoneticPr fontId="5"/>
  </si>
  <si>
    <t>【別紙２】</t>
    <phoneticPr fontId="5"/>
  </si>
  <si>
    <t>１．事業計画を遂行するに足りる有資格者の運転者を確保する計画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5"/>
  </si>
  <si>
    <t>専従役員（　　　　　　　　　　）</t>
    <phoneticPr fontId="5"/>
  </si>
  <si>
    <t>担当役員等</t>
    <rPh sb="0" eb="2">
      <t>タントウ</t>
    </rPh>
    <phoneticPr fontId="5"/>
  </si>
  <si>
    <t>運行管理者</t>
    <phoneticPr fontId="5"/>
  </si>
  <si>
    <t>整備管理者</t>
    <phoneticPr fontId="5"/>
  </si>
  <si>
    <t>運転者</t>
    <phoneticPr fontId="5"/>
  </si>
  <si>
    <t>３．点呼等が確実に実施できる体制</t>
    <rPh sb="2" eb="4">
      <t>テンコ</t>
    </rPh>
    <rPh sb="4" eb="5">
      <t>ナド</t>
    </rPh>
    <rPh sb="6" eb="8">
      <t>カクジツ</t>
    </rPh>
    <rPh sb="9" eb="11">
      <t>ジッシ</t>
    </rPh>
    <rPh sb="14" eb="16">
      <t>タイセイ</t>
    </rPh>
    <phoneticPr fontId="5"/>
  </si>
  <si>
    <t>点呼場所</t>
    <rPh sb="0" eb="2">
      <t>テンコ</t>
    </rPh>
    <rPh sb="2" eb="4">
      <t>バショ</t>
    </rPh>
    <phoneticPr fontId="5"/>
  </si>
  <si>
    <t>点呼実施者</t>
    <rPh sb="0" eb="2">
      <t>テンコ</t>
    </rPh>
    <rPh sb="2" eb="4">
      <t>ジッシ</t>
    </rPh>
    <rPh sb="4" eb="5">
      <t>シャ</t>
    </rPh>
    <phoneticPr fontId="5"/>
  </si>
  <si>
    <t>運行前点検実施者</t>
    <rPh sb="0" eb="3">
      <t>ウンコウマエ</t>
    </rPh>
    <rPh sb="3" eb="5">
      <t>テンケン</t>
    </rPh>
    <rPh sb="5" eb="8">
      <t>ジッシシャ</t>
    </rPh>
    <phoneticPr fontId="5"/>
  </si>
  <si>
    <t>運行前点検実施場所</t>
    <rPh sb="0" eb="3">
      <t>ウンコウマエ</t>
    </rPh>
    <rPh sb="3" eb="5">
      <t>テンケン</t>
    </rPh>
    <rPh sb="5" eb="7">
      <t>ジッシ</t>
    </rPh>
    <rPh sb="7" eb="9">
      <t>バショ</t>
    </rPh>
    <phoneticPr fontId="5"/>
  </si>
  <si>
    <t>※営業所と車庫が併設されていない場合</t>
    <rPh sb="1" eb="4">
      <t>エイギョウショ</t>
    </rPh>
    <rPh sb="5" eb="7">
      <t>シャコ</t>
    </rPh>
    <rPh sb="8" eb="10">
      <t>ヘイセツ</t>
    </rPh>
    <rPh sb="16" eb="18">
      <t>バアイ</t>
    </rPh>
    <phoneticPr fontId="5"/>
  </si>
  <si>
    <t>ｍ</t>
    <phoneticPr fontId="5"/>
  </si>
  <si>
    <t>営業所と車庫間の連絡方法と距離</t>
    <rPh sb="0" eb="3">
      <t>エイギョウショ</t>
    </rPh>
    <rPh sb="4" eb="6">
      <t>シャコ</t>
    </rPh>
    <rPh sb="6" eb="7">
      <t>カン</t>
    </rPh>
    <rPh sb="8" eb="10">
      <t>レンラク</t>
    </rPh>
    <rPh sb="10" eb="12">
      <t>ホウホウ</t>
    </rPh>
    <rPh sb="13" eb="15">
      <t>キョリ</t>
    </rPh>
    <phoneticPr fontId="5"/>
  </si>
  <si>
    <t>４．事故防止についての教育及び指導体制並びに事故の処理及び報告の体制</t>
    <rPh sb="11" eb="13">
      <t>キョウイク</t>
    </rPh>
    <rPh sb="13" eb="14">
      <t>オヨ</t>
    </rPh>
    <rPh sb="15" eb="17">
      <t>シドウ</t>
    </rPh>
    <rPh sb="17" eb="19">
      <t>タイセイ</t>
    </rPh>
    <rPh sb="19" eb="20">
      <t>ナラ</t>
    </rPh>
    <rPh sb="22" eb="24">
      <t>ジコ</t>
    </rPh>
    <rPh sb="25" eb="27">
      <t>ショリ</t>
    </rPh>
    <rPh sb="27" eb="28">
      <t>オヨ</t>
    </rPh>
    <rPh sb="29" eb="31">
      <t>ホウコク</t>
    </rPh>
    <rPh sb="32" eb="34">
      <t>タイセイ</t>
    </rPh>
    <phoneticPr fontId="5"/>
  </si>
  <si>
    <t>(1)事故防止に関する指導教育方法及び計画</t>
    <phoneticPr fontId="5"/>
  </si>
  <si>
    <t>指導主任者　　　　　　　　　　</t>
    <rPh sb="0" eb="2">
      <t>シドウ</t>
    </rPh>
    <rPh sb="2" eb="5">
      <t>シュニンシャ</t>
    </rPh>
    <phoneticPr fontId="5"/>
  </si>
  <si>
    <t>５．苦情処理体制</t>
    <phoneticPr fontId="5"/>
  </si>
  <si>
    <t>６．指導主任者</t>
    <rPh sb="2" eb="4">
      <t>シドウ</t>
    </rPh>
    <rPh sb="4" eb="7">
      <t>シュニンシャ</t>
    </rPh>
    <phoneticPr fontId="5"/>
  </si>
  <si>
    <t>７．乗務割の計画</t>
    <phoneticPr fontId="5"/>
  </si>
  <si>
    <t>１ヶ月</t>
    <rPh sb="2" eb="3">
      <t>ゲツ</t>
    </rPh>
    <phoneticPr fontId="5"/>
  </si>
  <si>
    <t>１　日</t>
    <rPh sb="2" eb="3">
      <t>ニチ</t>
    </rPh>
    <phoneticPr fontId="5"/>
  </si>
  <si>
    <t>時間</t>
    <rPh sb="0" eb="2">
      <t>ジカン</t>
    </rPh>
    <phoneticPr fontId="5"/>
  </si>
  <si>
    <t>拘　束　時　間</t>
    <rPh sb="0" eb="1">
      <t>カカ</t>
    </rPh>
    <rPh sb="2" eb="3">
      <t>タバ</t>
    </rPh>
    <rPh sb="4" eb="5">
      <t>トキ</t>
    </rPh>
    <rPh sb="6" eb="7">
      <t>アイダ</t>
    </rPh>
    <phoneticPr fontId="5"/>
  </si>
  <si>
    <t>労　働　時　間</t>
    <rPh sb="0" eb="1">
      <t>ロウ</t>
    </rPh>
    <rPh sb="2" eb="3">
      <t>ハタラキ</t>
    </rPh>
    <rPh sb="4" eb="5">
      <t>トキ</t>
    </rPh>
    <rPh sb="6" eb="7">
      <t>アイダ</t>
    </rPh>
    <phoneticPr fontId="5"/>
  </si>
  <si>
    <t>勤務と勤務の間</t>
    <rPh sb="0" eb="2">
      <t>キンム</t>
    </rPh>
    <rPh sb="3" eb="5">
      <t>キンム</t>
    </rPh>
    <rPh sb="6" eb="7">
      <t>アイダ</t>
    </rPh>
    <phoneticPr fontId="5"/>
  </si>
  <si>
    <t>休　息　時　間</t>
    <rPh sb="0" eb="1">
      <t>キュウ</t>
    </rPh>
    <rPh sb="2" eb="3">
      <t>イキ</t>
    </rPh>
    <rPh sb="4" eb="5">
      <t>トキ</t>
    </rPh>
    <rPh sb="6" eb="7">
      <t>アイダ</t>
    </rPh>
    <phoneticPr fontId="5"/>
  </si>
  <si>
    <t>２日平均１日当り</t>
    <rPh sb="1" eb="2">
      <t>ニチ</t>
    </rPh>
    <rPh sb="2" eb="4">
      <t>ヘイキン</t>
    </rPh>
    <rPh sb="5" eb="6">
      <t>ニチ</t>
    </rPh>
    <rPh sb="6" eb="7">
      <t>アタ</t>
    </rPh>
    <phoneticPr fontId="5"/>
  </si>
  <si>
    <t>２週平均１週当り</t>
    <rPh sb="1" eb="2">
      <t>シュウ</t>
    </rPh>
    <rPh sb="2" eb="4">
      <t>ヘイキン</t>
    </rPh>
    <rPh sb="5" eb="6">
      <t>シュウ</t>
    </rPh>
    <rPh sb="6" eb="7">
      <t>アタ</t>
    </rPh>
    <phoneticPr fontId="5"/>
  </si>
  <si>
    <t>時間</t>
  </si>
  <si>
    <t>時間</t>
    <phoneticPr fontId="5"/>
  </si>
  <si>
    <t>取得価格（含未払金）</t>
    <rPh sb="0" eb="2">
      <t>シュトク</t>
    </rPh>
    <rPh sb="2" eb="4">
      <t>カカク</t>
    </rPh>
    <rPh sb="5" eb="6">
      <t>フク</t>
    </rPh>
    <rPh sb="6" eb="8">
      <t>ミバラ</t>
    </rPh>
    <rPh sb="8" eb="9">
      <t>キン</t>
    </rPh>
    <phoneticPr fontId="11"/>
  </si>
  <si>
    <t>（左欄と同額）</t>
    <rPh sb="1" eb="2">
      <t>サ</t>
    </rPh>
    <rPh sb="2" eb="3">
      <t>ラン</t>
    </rPh>
    <rPh sb="4" eb="6">
      <t>ドウガク</t>
    </rPh>
    <phoneticPr fontId="11"/>
  </si>
  <si>
    <t>（２ヶ月分）</t>
    <rPh sb="3" eb="4">
      <t>ゲツ</t>
    </rPh>
    <rPh sb="4" eb="5">
      <t>ブン</t>
    </rPh>
    <phoneticPr fontId="11"/>
  </si>
  <si>
    <t>（２ヶ月分）　旅費、備品・消耗品費、水道・光熱費、広告宣伝費　等</t>
    <rPh sb="3" eb="4">
      <t>ゲツ</t>
    </rPh>
    <rPh sb="4" eb="5">
      <t>ブン</t>
    </rPh>
    <rPh sb="7" eb="9">
      <t>リョヒ</t>
    </rPh>
    <rPh sb="10" eb="12">
      <t>ビヒン</t>
    </rPh>
    <rPh sb="13" eb="16">
      <t>ショウモウヒン</t>
    </rPh>
    <rPh sb="16" eb="17">
      <t>ヒ</t>
    </rPh>
    <rPh sb="18" eb="20">
      <t>スイドウ</t>
    </rPh>
    <rPh sb="21" eb="24">
      <t>コウネツヒ</t>
    </rPh>
    <rPh sb="25" eb="27">
      <t>コウコク</t>
    </rPh>
    <rPh sb="27" eb="30">
      <t>センデンヒ</t>
    </rPh>
    <rPh sb="31" eb="32">
      <t>トウ</t>
    </rPh>
    <phoneticPr fontId="11"/>
  </si>
  <si>
    <t>（２ヶ月分）</t>
    <rPh sb="3" eb="4">
      <t>ゲツ</t>
    </rPh>
    <phoneticPr fontId="11"/>
  </si>
  <si>
    <t>（１年分）</t>
    <rPh sb="2" eb="4">
      <t>ネンブン</t>
    </rPh>
    <phoneticPr fontId="11"/>
  </si>
  <si>
    <t>東北運輸局長　殿</t>
    <rPh sb="0" eb="2">
      <t>トウホク</t>
    </rPh>
    <phoneticPr fontId="5"/>
  </si>
  <si>
    <t>【別紙３】</t>
    <rPh sb="1" eb="3">
      <t>ベッシ</t>
    </rPh>
    <phoneticPr fontId="11"/>
  </si>
  <si>
    <t>住　　　所：</t>
    <phoneticPr fontId="5"/>
  </si>
  <si>
    <t>〔一　　括〕　現金　　　　　　　　　　　　円、未払金　　　　　　　　　　　円</t>
    <rPh sb="1" eb="2">
      <t>１</t>
    </rPh>
    <rPh sb="4" eb="5">
      <t>クク</t>
    </rPh>
    <rPh sb="7" eb="9">
      <t>ゲンキン</t>
    </rPh>
    <rPh sb="21" eb="22">
      <t>エン</t>
    </rPh>
    <rPh sb="23" eb="26">
      <t>ミハライキン</t>
    </rPh>
    <rPh sb="37" eb="38">
      <t>エン</t>
    </rPh>
    <phoneticPr fontId="11"/>
  </si>
  <si>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11"/>
  </si>
  <si>
    <r>
      <t>（ト）</t>
    </r>
    <r>
      <rPr>
        <sz val="11"/>
        <rFont val="ＭＳ Ｐゴシック"/>
        <family val="3"/>
        <charset val="128"/>
      </rPr>
      <t>その他創業費等</t>
    </r>
    <rPh sb="5" eb="6">
      <t>タ</t>
    </rPh>
    <rPh sb="6" eb="8">
      <t>ソウギョウ</t>
    </rPh>
    <rPh sb="8" eb="9">
      <t>ヒ</t>
    </rPh>
    <rPh sb="9" eb="10">
      <t>ナド</t>
    </rPh>
    <phoneticPr fontId="11"/>
  </si>
  <si>
    <r>
      <t>（イ）</t>
    </r>
    <r>
      <rPr>
        <sz val="11"/>
        <rFont val="ＭＳ Ｐゴシック"/>
        <family val="3"/>
        <charset val="128"/>
      </rPr>
      <t>車両費</t>
    </r>
    <rPh sb="3" eb="5">
      <t>シャリョウ</t>
    </rPh>
    <rPh sb="5" eb="6">
      <t>ヒ</t>
    </rPh>
    <phoneticPr fontId="11"/>
  </si>
  <si>
    <r>
      <t>（ロ）</t>
    </r>
    <r>
      <rPr>
        <sz val="11"/>
        <rFont val="ＭＳ Ｐゴシック"/>
        <family val="3"/>
        <charset val="128"/>
      </rPr>
      <t>土地費</t>
    </r>
    <rPh sb="3" eb="5">
      <t>トチ</t>
    </rPh>
    <rPh sb="5" eb="6">
      <t>ヒ</t>
    </rPh>
    <phoneticPr fontId="11"/>
  </si>
  <si>
    <r>
      <t>（ハ）</t>
    </r>
    <r>
      <rPr>
        <sz val="11"/>
        <rFont val="ＭＳ Ｐゴシック"/>
        <family val="3"/>
        <charset val="128"/>
      </rPr>
      <t>建物費</t>
    </r>
    <rPh sb="3" eb="5">
      <t>タテモノ</t>
    </rPh>
    <rPh sb="5" eb="6">
      <t>ヒ</t>
    </rPh>
    <phoneticPr fontId="11"/>
  </si>
  <si>
    <t>人　件　費</t>
    <rPh sb="0" eb="1">
      <t>ヒト</t>
    </rPh>
    <rPh sb="2" eb="3">
      <t>ケン</t>
    </rPh>
    <rPh sb="4" eb="5">
      <t>ヒ</t>
    </rPh>
    <phoneticPr fontId="11"/>
  </si>
  <si>
    <t>修　繕　費</t>
    <rPh sb="0" eb="1">
      <t>オサム</t>
    </rPh>
    <rPh sb="2" eb="3">
      <t>ツクロ</t>
    </rPh>
    <rPh sb="4" eb="5">
      <t>ヒ</t>
    </rPh>
    <phoneticPr fontId="11"/>
  </si>
  <si>
    <t>氏名又は代表者氏名 ：</t>
    <rPh sb="0" eb="2">
      <t>シメイ</t>
    </rPh>
    <rPh sb="2" eb="3">
      <t>マタ</t>
    </rPh>
    <phoneticPr fontId="5"/>
  </si>
  <si>
    <t>営業所名</t>
    <rPh sb="0" eb="2">
      <t>エイギョウ</t>
    </rPh>
    <rPh sb="2" eb="3">
      <t>ショ</t>
    </rPh>
    <rPh sb="3" eb="4">
      <t>メイ</t>
    </rPh>
    <phoneticPr fontId="11"/>
  </si>
  <si>
    <t>車庫名称</t>
    <rPh sb="0" eb="2">
      <t>シャコ</t>
    </rPh>
    <rPh sb="2" eb="4">
      <t>メイショウ</t>
    </rPh>
    <phoneticPr fontId="11"/>
  </si>
  <si>
    <t>位　　置</t>
    <rPh sb="0" eb="1">
      <t>クライ</t>
    </rPh>
    <rPh sb="3" eb="4">
      <t>オキ</t>
    </rPh>
    <phoneticPr fontId="5"/>
  </si>
  <si>
    <t>営業所からの距離</t>
    <rPh sb="0" eb="3">
      <t>エイギョウショ</t>
    </rPh>
    <rPh sb="6" eb="8">
      <t>キョリ</t>
    </rPh>
    <phoneticPr fontId="11"/>
  </si>
  <si>
    <t>営業所</t>
    <rPh sb="0" eb="3">
      <t>エイギョウショ</t>
    </rPh>
    <phoneticPr fontId="5"/>
  </si>
  <si>
    <t>併設の別</t>
    <rPh sb="0" eb="2">
      <t>ヘイセツ</t>
    </rPh>
    <rPh sb="3" eb="4">
      <t>ベツ</t>
    </rPh>
    <phoneticPr fontId="11"/>
  </si>
  <si>
    <t>　</t>
    <phoneticPr fontId="11"/>
  </si>
  <si>
    <t>種別</t>
    <rPh sb="0" eb="2">
      <t>シュベツ</t>
    </rPh>
    <phoneticPr fontId="5"/>
  </si>
  <si>
    <t>一般車両</t>
    <rPh sb="0" eb="2">
      <t>イッパン</t>
    </rPh>
    <rPh sb="2" eb="4">
      <t>シャリョウ</t>
    </rPh>
    <phoneticPr fontId="11"/>
  </si>
  <si>
    <t>特殊車両</t>
    <rPh sb="0" eb="2">
      <t>トクシュ</t>
    </rPh>
    <rPh sb="2" eb="4">
      <t>シャリョウ</t>
    </rPh>
    <phoneticPr fontId="11"/>
  </si>
  <si>
    <t>合計</t>
    <rPh sb="0" eb="2">
      <t>ゴウケイ</t>
    </rPh>
    <phoneticPr fontId="5"/>
  </si>
  <si>
    <t>特大</t>
    <rPh sb="0" eb="2">
      <t>トクダイ</t>
    </rPh>
    <phoneticPr fontId="5"/>
  </si>
  <si>
    <t>大型</t>
    <rPh sb="0" eb="2">
      <t>オオガタ</t>
    </rPh>
    <phoneticPr fontId="5"/>
  </si>
  <si>
    <t>合計</t>
    <rPh sb="0" eb="2">
      <t>ゴウケイ</t>
    </rPh>
    <phoneticPr fontId="11"/>
  </si>
  <si>
    <t>代表者</t>
    <rPh sb="2" eb="3">
      <t>シャ</t>
    </rPh>
    <phoneticPr fontId="5"/>
  </si>
  <si>
    <t>車　　　　名</t>
    <rPh sb="0" eb="1">
      <t>クルマ</t>
    </rPh>
    <rPh sb="5" eb="6">
      <t>メイ</t>
    </rPh>
    <phoneticPr fontId="11"/>
  </si>
  <si>
    <t>車体の形状</t>
    <rPh sb="0" eb="2">
      <t>シャタイ</t>
    </rPh>
    <rPh sb="3" eb="5">
      <t>ケイジョウ</t>
    </rPh>
    <phoneticPr fontId="5"/>
  </si>
  <si>
    <t>【別紙１－２】</t>
    <rPh sb="1" eb="2">
      <t>ベツ</t>
    </rPh>
    <rPh sb="2" eb="3">
      <t>カミ</t>
    </rPh>
    <phoneticPr fontId="11"/>
  </si>
  <si>
    <t>【別紙３－２】</t>
    <rPh sb="1" eb="3">
      <t>ベッシ</t>
    </rPh>
    <phoneticPr fontId="11"/>
  </si>
  <si>
    <t>【別紙４】</t>
  </si>
  <si>
    <t>【別紙５】</t>
  </si>
  <si>
    <t>※申請者が、法人である場合は登記されている役員全員分が必要。
　 なお、印については、役員の個人印を押印すること。</t>
    <rPh sb="14" eb="16">
      <t>トウキ</t>
    </rPh>
    <rPh sb="21" eb="23">
      <t>ヤクイン</t>
    </rPh>
    <rPh sb="23" eb="25">
      <t>ゼンイン</t>
    </rPh>
    <rPh sb="25" eb="26">
      <t>ブン</t>
    </rPh>
    <rPh sb="27" eb="29">
      <t>ヒツヨウ</t>
    </rPh>
    <rPh sb="36" eb="37">
      <t>イン</t>
    </rPh>
    <rPh sb="43" eb="45">
      <t>ヤクイン</t>
    </rPh>
    <rPh sb="46" eb="48">
      <t>コジン</t>
    </rPh>
    <rPh sb="48" eb="49">
      <t>イン</t>
    </rPh>
    <rPh sb="50" eb="52">
      <t>オウイン</t>
    </rPh>
    <phoneticPr fontId="5"/>
  </si>
  <si>
    <t xml:space="preserve">  大正・昭和・平成　　　　年　　　　月　　　　日生</t>
    <phoneticPr fontId="5"/>
  </si>
  <si>
    <r>
      <t>年間</t>
    </r>
    <r>
      <rPr>
        <u/>
        <sz val="11"/>
        <rFont val="ＭＳ Ｐゴシック"/>
        <family val="3"/>
        <charset val="128"/>
      </rPr>
      <t>　　</t>
    </r>
    <r>
      <rPr>
        <sz val="11"/>
        <rFont val="ＭＳ Ｐゴシック"/>
        <family val="3"/>
        <charset val="128"/>
      </rPr>
      <t>回</t>
    </r>
    <rPh sb="4" eb="5">
      <t>カイ</t>
    </rPh>
    <phoneticPr fontId="5"/>
  </si>
  <si>
    <t>【別紙６】</t>
    <phoneticPr fontId="5"/>
  </si>
  <si>
    <t>円</t>
    <rPh sb="0" eb="1">
      <t>エン</t>
    </rPh>
    <phoneticPr fontId="21"/>
  </si>
  <si>
    <t>㎞</t>
    <phoneticPr fontId="11"/>
  </si>
  <si>
    <t>（１年分）</t>
    <phoneticPr fontId="11"/>
  </si>
  <si>
    <t>〔リース料〕　月額　　　　　　　　　　　　円</t>
    <phoneticPr fontId="11"/>
  </si>
  <si>
    <t>〔賃貸料〕　月額　　　　　　　　　　　　円</t>
    <phoneticPr fontId="11"/>
  </si>
  <si>
    <t>円</t>
  </si>
  <si>
    <t>〔一　　括〕　現金　　　　　　　　　　　　円、未払金　　　　　　　　　　　円</t>
    <phoneticPr fontId="11"/>
  </si>
  <si>
    <t>（ホ）</t>
    <phoneticPr fontId="11"/>
  </si>
  <si>
    <t>管理経費</t>
    <phoneticPr fontId="11"/>
  </si>
  <si>
    <t>（ヘ）</t>
    <phoneticPr fontId="11"/>
  </si>
  <si>
    <t>保険料等</t>
    <phoneticPr fontId="11"/>
  </si>
  <si>
    <t>（左欄と同額）</t>
    <phoneticPr fontId="11"/>
  </si>
  <si>
    <t>円未満切り上げ</t>
    <rPh sb="0" eb="3">
      <t>エンミマン</t>
    </rPh>
    <rPh sb="3" eb="4">
      <t>キ</t>
    </rPh>
    <rPh sb="5" eb="6">
      <t>ア</t>
    </rPh>
    <phoneticPr fontId="21"/>
  </si>
  <si>
    <t>番号</t>
    <rPh sb="0" eb="2">
      <t>バンゴウ</t>
    </rPh>
    <phoneticPr fontId="5"/>
  </si>
  <si>
    <t>登録番号</t>
    <rPh sb="0" eb="2">
      <t>トウロク</t>
    </rPh>
    <rPh sb="2" eb="4">
      <t>バンゴウ</t>
    </rPh>
    <phoneticPr fontId="5"/>
  </si>
  <si>
    <t>事業用自動車の明細</t>
    <phoneticPr fontId="5"/>
  </si>
  <si>
    <t>譲渡人における
配置営業所</t>
    <rPh sb="0" eb="3">
      <t>ジョウトニン</t>
    </rPh>
    <rPh sb="8" eb="10">
      <t>ハイチ</t>
    </rPh>
    <rPh sb="10" eb="13">
      <t>エイギョウショ</t>
    </rPh>
    <phoneticPr fontId="11"/>
  </si>
  <si>
    <t>別紙３－３</t>
    <rPh sb="0" eb="2">
      <t>ベッシ</t>
    </rPh>
    <phoneticPr fontId="11"/>
  </si>
  <si>
    <t>運転資金（ホ）算出明細書（円未満切り上げ）</t>
    <rPh sb="0" eb="2">
      <t>ウンテン</t>
    </rPh>
    <rPh sb="2" eb="4">
      <t>シキン</t>
    </rPh>
    <rPh sb="7" eb="9">
      <t>サンシュツ</t>
    </rPh>
    <rPh sb="9" eb="12">
      <t>メイサイショ</t>
    </rPh>
    <phoneticPr fontId="11"/>
  </si>
  <si>
    <t>項　　　目</t>
    <rPh sb="0" eb="1">
      <t>コウ</t>
    </rPh>
    <rPh sb="4" eb="5">
      <t>メ</t>
    </rPh>
    <phoneticPr fontId="11"/>
  </si>
  <si>
    <t>金　　　額</t>
    <rPh sb="0" eb="1">
      <t>キン</t>
    </rPh>
    <rPh sb="4" eb="5">
      <t>ガク</t>
    </rPh>
    <phoneticPr fontId="11"/>
  </si>
  <si>
    <t>明　　　　　　　　　　　細</t>
    <rPh sb="0" eb="1">
      <t>メイ</t>
    </rPh>
    <rPh sb="12" eb="13">
      <t>ホソ</t>
    </rPh>
    <phoneticPr fontId="11"/>
  </si>
  <si>
    <t>　給　　　与</t>
    <rPh sb="1" eb="2">
      <t>キュウ</t>
    </rPh>
    <rPh sb="5" eb="6">
      <t>クミ</t>
    </rPh>
    <phoneticPr fontId="11"/>
  </si>
  <si>
    <t>円</t>
    <rPh sb="0" eb="1">
      <t>エン</t>
    </rPh>
    <phoneticPr fontId="11"/>
  </si>
  <si>
    <t>月額</t>
    <rPh sb="0" eb="1">
      <t>ツキ</t>
    </rPh>
    <rPh sb="1" eb="2">
      <t>ガク</t>
    </rPh>
    <phoneticPr fontId="11"/>
  </si>
  <si>
    <t>円×２ヶ月×</t>
    <rPh sb="0" eb="1">
      <t>エン</t>
    </rPh>
    <rPh sb="4" eb="5">
      <t>ゲツ</t>
    </rPh>
    <phoneticPr fontId="11"/>
  </si>
  <si>
    <t>人=</t>
    <rPh sb="0" eb="1">
      <t>ニン</t>
    </rPh>
    <phoneticPr fontId="11"/>
  </si>
  <si>
    <t>人</t>
    <rPh sb="0" eb="1">
      <t>ジン</t>
    </rPh>
    <phoneticPr fontId="11"/>
  </si>
  <si>
    <t>運行管理者</t>
    <rPh sb="0" eb="2">
      <t>ウンコウ</t>
    </rPh>
    <rPh sb="2" eb="5">
      <t>カンリシャ</t>
    </rPh>
    <phoneticPr fontId="11"/>
  </si>
  <si>
    <t>運</t>
    <rPh sb="0" eb="1">
      <t>ウン</t>
    </rPh>
    <phoneticPr fontId="11"/>
  </si>
  <si>
    <t>整備管理者</t>
    <rPh sb="0" eb="2">
      <t>セイビ</t>
    </rPh>
    <rPh sb="2" eb="5">
      <t>カンリシャ</t>
    </rPh>
    <phoneticPr fontId="11"/>
  </si>
  <si>
    <t>　手　　　当</t>
    <rPh sb="1" eb="2">
      <t>テ</t>
    </rPh>
    <rPh sb="5" eb="6">
      <t>トウ</t>
    </rPh>
    <phoneticPr fontId="11"/>
  </si>
  <si>
    <t>件</t>
    <rPh sb="0" eb="1">
      <t>ケン</t>
    </rPh>
    <phoneticPr fontId="11"/>
  </si>
  <si>
    <t>　賞　　　与</t>
    <rPh sb="1" eb="2">
      <t>ショウ</t>
    </rPh>
    <rPh sb="5" eb="6">
      <t>クミ</t>
    </rPh>
    <phoneticPr fontId="11"/>
  </si>
  <si>
    <t>年</t>
    <rPh sb="0" eb="1">
      <t>ネン</t>
    </rPh>
    <phoneticPr fontId="11"/>
  </si>
  <si>
    <t>回支給、給与１ヶ月分の</t>
    <rPh sb="0" eb="1">
      <t>カイ</t>
    </rPh>
    <rPh sb="1" eb="3">
      <t>シキュウ</t>
    </rPh>
    <rPh sb="4" eb="6">
      <t>キュウヨ</t>
    </rPh>
    <rPh sb="8" eb="9">
      <t>ゲツ</t>
    </rPh>
    <rPh sb="9" eb="10">
      <t>ブン</t>
    </rPh>
    <phoneticPr fontId="11"/>
  </si>
  <si>
    <t>ヶ月分×2/12ヶ月</t>
    <rPh sb="1" eb="2">
      <t>ゲツ</t>
    </rPh>
    <rPh sb="2" eb="3">
      <t>ブン</t>
    </rPh>
    <phoneticPr fontId="11"/>
  </si>
  <si>
    <t>送</t>
    <rPh sb="0" eb="1">
      <t>ソウ</t>
    </rPh>
    <phoneticPr fontId="11"/>
  </si>
  <si>
    <t>費</t>
    <rPh sb="0" eb="1">
      <t>ヒ</t>
    </rPh>
    <phoneticPr fontId="11"/>
  </si>
  <si>
    <t>　法 定 福 利 費</t>
    <rPh sb="1" eb="2">
      <t>ホウ</t>
    </rPh>
    <rPh sb="3" eb="4">
      <t>サダム</t>
    </rPh>
    <rPh sb="5" eb="6">
      <t>フク</t>
    </rPh>
    <rPh sb="7" eb="8">
      <t>リ</t>
    </rPh>
    <rPh sb="9" eb="10">
      <t>ヒ</t>
    </rPh>
    <phoneticPr fontId="11"/>
  </si>
  <si>
    <t>給与、手当、賞与の１３％を見込む</t>
    <rPh sb="0" eb="2">
      <t>キュウヨ</t>
    </rPh>
    <rPh sb="3" eb="5">
      <t>テアテ</t>
    </rPh>
    <rPh sb="6" eb="8">
      <t>ショウヨ</t>
    </rPh>
    <rPh sb="13" eb="15">
      <t>ミコ</t>
    </rPh>
    <phoneticPr fontId="11"/>
  </si>
  <si>
    <t>　厚 生 福 利 費</t>
    <rPh sb="1" eb="2">
      <t>アツシ</t>
    </rPh>
    <rPh sb="3" eb="4">
      <t>ショウ</t>
    </rPh>
    <rPh sb="5" eb="6">
      <t>フク</t>
    </rPh>
    <rPh sb="7" eb="8">
      <t>リ</t>
    </rPh>
    <rPh sb="9" eb="10">
      <t>ヒ</t>
    </rPh>
    <phoneticPr fontId="11"/>
  </si>
  <si>
    <t>給与、手当、賞与の２％を見込む</t>
    <rPh sb="0" eb="2">
      <t>キュウヨ</t>
    </rPh>
    <rPh sb="3" eb="5">
      <t>テアテ</t>
    </rPh>
    <rPh sb="6" eb="8">
      <t>ショウヨ</t>
    </rPh>
    <rPh sb="12" eb="14">
      <t>ミコ</t>
    </rPh>
    <phoneticPr fontId="11"/>
  </si>
  <si>
    <t>計</t>
    <rPh sb="0" eb="1">
      <t>ケイ</t>
    </rPh>
    <phoneticPr fontId="11"/>
  </si>
  <si>
    <t>燃 料 油 脂 費</t>
    <rPh sb="0" eb="1">
      <t>ネン</t>
    </rPh>
    <rPh sb="2" eb="3">
      <t>リョウ</t>
    </rPh>
    <rPh sb="4" eb="5">
      <t>アブラ</t>
    </rPh>
    <rPh sb="6" eb="7">
      <t>アブラ</t>
    </rPh>
    <rPh sb="8" eb="9">
      <t>ヒ</t>
    </rPh>
    <phoneticPr fontId="11"/>
  </si>
  <si>
    <t>下記燃料油脂費明細による</t>
    <rPh sb="0" eb="2">
      <t>カキ</t>
    </rPh>
    <rPh sb="2" eb="4">
      <t>ネンリョウ</t>
    </rPh>
    <rPh sb="4" eb="6">
      <t>ユシ</t>
    </rPh>
    <rPh sb="6" eb="7">
      <t>ヒ</t>
    </rPh>
    <rPh sb="7" eb="9">
      <t>メイサイ</t>
    </rPh>
    <phoneticPr fontId="11"/>
  </si>
  <si>
    <t>修繕費</t>
    <rPh sb="0" eb="3">
      <t>シュウゼンヒ</t>
    </rPh>
    <phoneticPr fontId="11"/>
  </si>
  <si>
    <t>　外　注　修　繕　費</t>
    <rPh sb="1" eb="2">
      <t>ソト</t>
    </rPh>
    <rPh sb="3" eb="4">
      <t>チュウ</t>
    </rPh>
    <rPh sb="5" eb="6">
      <t>オサム</t>
    </rPh>
    <rPh sb="7" eb="8">
      <t>ツクロ</t>
    </rPh>
    <rPh sb="9" eb="10">
      <t>ヒ</t>
    </rPh>
    <phoneticPr fontId="11"/>
  </si>
  <si>
    <t>１両月額</t>
    <rPh sb="1" eb="2">
      <t>リョウ</t>
    </rPh>
    <rPh sb="2" eb="3">
      <t>ツキ</t>
    </rPh>
    <rPh sb="3" eb="4">
      <t>ガク</t>
    </rPh>
    <phoneticPr fontId="11"/>
  </si>
  <si>
    <t>両</t>
    <rPh sb="0" eb="1">
      <t>リョウ</t>
    </rPh>
    <phoneticPr fontId="11"/>
  </si>
  <si>
    <t>　自家修繕費・部品費</t>
    <rPh sb="1" eb="3">
      <t>ジカ</t>
    </rPh>
    <rPh sb="3" eb="6">
      <t>シュウゼンヒ</t>
    </rPh>
    <rPh sb="7" eb="9">
      <t>ブヒン</t>
    </rPh>
    <rPh sb="9" eb="10">
      <t>ヒ</t>
    </rPh>
    <phoneticPr fontId="11"/>
  </si>
  <si>
    <t>　タイヤ・チューブ費</t>
    <rPh sb="9" eb="10">
      <t>ヒ</t>
    </rPh>
    <phoneticPr fontId="11"/>
  </si>
  <si>
    <t>年間</t>
    <rPh sb="0" eb="2">
      <t>ネンカン</t>
    </rPh>
    <phoneticPr fontId="11"/>
  </si>
  <si>
    <t>本使用、（１本</t>
    <rPh sb="0" eb="1">
      <t>ホン</t>
    </rPh>
    <rPh sb="1" eb="3">
      <t>シヨウ</t>
    </rPh>
    <rPh sb="6" eb="7">
      <t>ホン</t>
    </rPh>
    <phoneticPr fontId="11"/>
  </si>
  <si>
    <t>円×</t>
    <rPh sb="0" eb="1">
      <t>エン</t>
    </rPh>
    <phoneticPr fontId="11"/>
  </si>
  <si>
    <t>本）×2/12ヶ月</t>
    <rPh sb="0" eb="1">
      <t>ホン</t>
    </rPh>
    <rPh sb="8" eb="9">
      <t>ゲツ</t>
    </rPh>
    <phoneticPr fontId="11"/>
  </si>
  <si>
    <t>そ の 他 経 費</t>
    <rPh sb="4" eb="5">
      <t>タ</t>
    </rPh>
    <rPh sb="6" eb="7">
      <t>ヘ</t>
    </rPh>
    <rPh sb="8" eb="9">
      <t>ヒ</t>
    </rPh>
    <phoneticPr fontId="11"/>
  </si>
  <si>
    <t>通信費、交通費等</t>
    <rPh sb="0" eb="3">
      <t>ツウシンヒ</t>
    </rPh>
    <rPh sb="4" eb="7">
      <t>コウツウヒ</t>
    </rPh>
    <rPh sb="7" eb="8">
      <t>トウ</t>
    </rPh>
    <phoneticPr fontId="11"/>
  </si>
  <si>
    <t>円×２ヶ月</t>
    <rPh sb="0" eb="1">
      <t>エン</t>
    </rPh>
    <rPh sb="4" eb="5">
      <t>ゲツ</t>
    </rPh>
    <phoneticPr fontId="11"/>
  </si>
  <si>
    <t>運 送 費 合 計</t>
    <rPh sb="0" eb="1">
      <t>ウン</t>
    </rPh>
    <rPh sb="2" eb="3">
      <t>ソウ</t>
    </rPh>
    <rPh sb="4" eb="5">
      <t>ヒ</t>
    </rPh>
    <rPh sb="6" eb="7">
      <t>ゴウ</t>
    </rPh>
    <rPh sb="8" eb="9">
      <t>ケイ</t>
    </rPh>
    <phoneticPr fontId="11"/>
  </si>
  <si>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11"/>
  </si>
  <si>
    <t>　役 員 報 酬</t>
    <rPh sb="1" eb="2">
      <t>ヤク</t>
    </rPh>
    <rPh sb="3" eb="4">
      <t>イン</t>
    </rPh>
    <rPh sb="5" eb="6">
      <t>ホウ</t>
    </rPh>
    <rPh sb="7" eb="8">
      <t>ムク</t>
    </rPh>
    <phoneticPr fontId="11"/>
  </si>
  <si>
    <t>円×２ヶ月</t>
  </si>
  <si>
    <t>事務員</t>
    <rPh sb="0" eb="3">
      <t>ジムイン</t>
    </rPh>
    <phoneticPr fontId="11"/>
  </si>
  <si>
    <t>管</t>
    <rPh sb="0" eb="1">
      <t>カン</t>
    </rPh>
    <phoneticPr fontId="11"/>
  </si>
  <si>
    <t>理</t>
    <rPh sb="0" eb="1">
      <t>リ</t>
    </rPh>
    <phoneticPr fontId="11"/>
  </si>
  <si>
    <t>人</t>
    <rPh sb="0" eb="1">
      <t>ニン</t>
    </rPh>
    <phoneticPr fontId="21"/>
  </si>
  <si>
    <t>経</t>
    <rPh sb="0" eb="1">
      <t>ヘ</t>
    </rPh>
    <phoneticPr fontId="11"/>
  </si>
  <si>
    <t>役員報酬、給与、手当、賞与の１３％を見込む</t>
    <rPh sb="0" eb="2">
      <t>ヤクイン</t>
    </rPh>
    <rPh sb="2" eb="4">
      <t>ホウシュウ</t>
    </rPh>
    <rPh sb="5" eb="7">
      <t>キュウヨ</t>
    </rPh>
    <rPh sb="8" eb="10">
      <t>テアテ</t>
    </rPh>
    <rPh sb="11" eb="13">
      <t>ショウヨ</t>
    </rPh>
    <rPh sb="18" eb="20">
      <t>ミコ</t>
    </rPh>
    <phoneticPr fontId="11"/>
  </si>
  <si>
    <t>役員報酬、給与、手当、賞与の２％を見込む</t>
    <rPh sb="0" eb="2">
      <t>ヤクイン</t>
    </rPh>
    <rPh sb="2" eb="4">
      <t>ホウシュウ</t>
    </rPh>
    <rPh sb="5" eb="7">
      <t>キュウヨ</t>
    </rPh>
    <rPh sb="8" eb="10">
      <t>テアテ</t>
    </rPh>
    <rPh sb="11" eb="13">
      <t>ショウヨ</t>
    </rPh>
    <rPh sb="17" eb="19">
      <t>ミコ</t>
    </rPh>
    <phoneticPr fontId="11"/>
  </si>
  <si>
    <t>光熱費、雑費等</t>
    <rPh sb="0" eb="3">
      <t>コウネツヒ</t>
    </rPh>
    <rPh sb="4" eb="6">
      <t>ザッピ</t>
    </rPh>
    <rPh sb="6" eb="7">
      <t>トウ</t>
    </rPh>
    <phoneticPr fontId="11"/>
  </si>
  <si>
    <t>管 理 経 費 合 計</t>
    <rPh sb="0" eb="1">
      <t>カン</t>
    </rPh>
    <rPh sb="2" eb="3">
      <t>リ</t>
    </rPh>
    <rPh sb="4" eb="5">
      <t>キョウ</t>
    </rPh>
    <rPh sb="6" eb="7">
      <t>ヒ</t>
    </rPh>
    <rPh sb="8" eb="9">
      <t>ゴウ</t>
    </rPh>
    <rPh sb="10" eb="11">
      <t>ケイ</t>
    </rPh>
    <phoneticPr fontId="11"/>
  </si>
  <si>
    <t>人件費、その他経費の合計</t>
    <rPh sb="0" eb="3">
      <t>ジンケンヒ</t>
    </rPh>
    <rPh sb="6" eb="7">
      <t>タ</t>
    </rPh>
    <rPh sb="7" eb="9">
      <t>ケイヒ</t>
    </rPh>
    <rPh sb="10" eb="12">
      <t>ゴウケイ</t>
    </rPh>
    <phoneticPr fontId="11"/>
  </si>
  <si>
    <t>１両当たり
年間走行ｷﾛ</t>
    <rPh sb="1" eb="2">
      <t>リョウ</t>
    </rPh>
    <rPh sb="2" eb="3">
      <t>ア</t>
    </rPh>
    <rPh sb="6" eb="8">
      <t>ネンカン</t>
    </rPh>
    <rPh sb="8" eb="10">
      <t>ソウコウ</t>
    </rPh>
    <phoneticPr fontId="11"/>
  </si>
  <si>
    <t>㍑当たり走行ｷﾛ</t>
    <rPh sb="1" eb="2">
      <t>ア</t>
    </rPh>
    <rPh sb="4" eb="6">
      <t>ソウコウ</t>
    </rPh>
    <phoneticPr fontId="11"/>
  </si>
  <si>
    <t>１両当たり
年間使用量（㍑）</t>
    <rPh sb="6" eb="8">
      <t>ネンカン</t>
    </rPh>
    <rPh sb="8" eb="10">
      <t>シヨウ</t>
    </rPh>
    <rPh sb="10" eb="11">
      <t>リョウ</t>
    </rPh>
    <phoneticPr fontId="11"/>
  </si>
  <si>
    <t>燃料単価</t>
    <rPh sb="0" eb="2">
      <t>ネンリョウ</t>
    </rPh>
    <rPh sb="2" eb="4">
      <t>タンカ</t>
    </rPh>
    <phoneticPr fontId="11"/>
  </si>
  <si>
    <t>車両数</t>
    <rPh sb="0" eb="3">
      <t>シャリョウスウ</t>
    </rPh>
    <phoneticPr fontId="11"/>
  </si>
  <si>
    <t>ｷﾛ</t>
    <phoneticPr fontId="11"/>
  </si>
  <si>
    <t>ｷﾛ</t>
    <phoneticPr fontId="11"/>
  </si>
  <si>
    <t>㍑</t>
    <phoneticPr fontId="11"/>
  </si>
  <si>
    <t>㍑×</t>
    <phoneticPr fontId="11"/>
  </si>
  <si>
    <t>両＝</t>
    <rPh sb="0" eb="1">
      <t>リョウ</t>
    </rPh>
    <phoneticPr fontId="11"/>
  </si>
  <si>
    <t>㍑</t>
    <phoneticPr fontId="11"/>
  </si>
  <si>
    <t>㍑×</t>
    <phoneticPr fontId="11"/>
  </si>
  <si>
    <t>ｷﾛ</t>
    <phoneticPr fontId="11"/>
  </si>
  <si>
    <t>ｷﾛ</t>
    <phoneticPr fontId="11"/>
  </si>
  <si>
    <t>燃料油脂費明細</t>
    <rPh sb="0" eb="2">
      <t>ネンリョウ</t>
    </rPh>
    <rPh sb="2" eb="4">
      <t>ユシ</t>
    </rPh>
    <rPh sb="4" eb="5">
      <t>ヒ</t>
    </rPh>
    <rPh sb="5" eb="7">
      <t>メイサイ</t>
    </rPh>
    <phoneticPr fontId="11"/>
  </si>
  <si>
    <t>　年間燃料費（Ａ）</t>
    <rPh sb="1" eb="3">
      <t>ネンカン</t>
    </rPh>
    <rPh sb="3" eb="6">
      <t>ネンリョウヒ</t>
    </rPh>
    <phoneticPr fontId="11"/>
  </si>
  <si>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11"/>
  </si>
  <si>
    <t>　年間燃料油脂費（Ｃ）（Ａ＋Ｂ）</t>
    <rPh sb="1" eb="3">
      <t>ネンカン</t>
    </rPh>
    <rPh sb="3" eb="5">
      <t>ネンリョウ</t>
    </rPh>
    <rPh sb="5" eb="7">
      <t>ユシ</t>
    </rPh>
    <rPh sb="7" eb="8">
      <t>ヒ</t>
    </rPh>
    <phoneticPr fontId="11"/>
  </si>
  <si>
    <t>　１ヶ月分の燃料油脂費（Ｄ）（Ｃ／12ヶ月）</t>
    <rPh sb="3" eb="4">
      <t>ゲツ</t>
    </rPh>
    <rPh sb="4" eb="5">
      <t>ブン</t>
    </rPh>
    <rPh sb="6" eb="8">
      <t>ネンリョウ</t>
    </rPh>
    <rPh sb="8" eb="10">
      <t>ユシ</t>
    </rPh>
    <rPh sb="10" eb="11">
      <t>ヒ</t>
    </rPh>
    <phoneticPr fontId="11"/>
  </si>
  <si>
    <t>　２ヶ月分の燃料油脂費（Ｅ）（Ｄ×２）</t>
    <rPh sb="3" eb="4">
      <t>ゲツ</t>
    </rPh>
    <rPh sb="4" eb="5">
      <t>ブン</t>
    </rPh>
    <rPh sb="6" eb="8">
      <t>ネンリョウ</t>
    </rPh>
    <rPh sb="8" eb="10">
      <t>ユシ</t>
    </rPh>
    <rPh sb="10" eb="11">
      <t>ヒ</t>
    </rPh>
    <phoneticPr fontId="11"/>
  </si>
  <si>
    <t>別紙３－４</t>
    <rPh sb="0" eb="2">
      <t>ベッシ</t>
    </rPh>
    <phoneticPr fontId="11"/>
  </si>
  <si>
    <t>品　　　　名</t>
    <rPh sb="0" eb="1">
      <t>シナ</t>
    </rPh>
    <rPh sb="5" eb="6">
      <t>メイ</t>
    </rPh>
    <phoneticPr fontId="11"/>
  </si>
  <si>
    <t>数　量</t>
    <rPh sb="0" eb="1">
      <t>カズ</t>
    </rPh>
    <rPh sb="2" eb="3">
      <t>リョウ</t>
    </rPh>
    <phoneticPr fontId="11"/>
  </si>
  <si>
    <t>単　　価</t>
    <rPh sb="0" eb="1">
      <t>タン</t>
    </rPh>
    <rPh sb="3" eb="4">
      <t>アタイ</t>
    </rPh>
    <phoneticPr fontId="11"/>
  </si>
  <si>
    <t>合　　価</t>
    <rPh sb="0" eb="1">
      <t>ゴウ</t>
    </rPh>
    <rPh sb="3" eb="4">
      <t>アタイ</t>
    </rPh>
    <phoneticPr fontId="11"/>
  </si>
  <si>
    <t>摘　　　　　要</t>
    <rPh sb="0" eb="1">
      <t>チャク</t>
    </rPh>
    <rPh sb="6" eb="7">
      <t>ヨウ</t>
    </rPh>
    <phoneticPr fontId="11"/>
  </si>
  <si>
    <t>ジャッキ</t>
    <phoneticPr fontId="11"/>
  </si>
  <si>
    <t>台</t>
    <rPh sb="0" eb="1">
      <t>ダイ</t>
    </rPh>
    <phoneticPr fontId="11"/>
  </si>
  <si>
    <t>注油器</t>
    <rPh sb="0" eb="1">
      <t>ソソ</t>
    </rPh>
    <rPh sb="1" eb="2">
      <t>アブラ</t>
    </rPh>
    <rPh sb="2" eb="3">
      <t>キ</t>
    </rPh>
    <phoneticPr fontId="11"/>
  </si>
  <si>
    <t>ホイールナットレンチ</t>
    <phoneticPr fontId="11"/>
  </si>
  <si>
    <t>個</t>
    <rPh sb="0" eb="1">
      <t>コ</t>
    </rPh>
    <phoneticPr fontId="11"/>
  </si>
  <si>
    <t>輪止め</t>
    <rPh sb="0" eb="1">
      <t>ワ</t>
    </rPh>
    <rPh sb="1" eb="2">
      <t>ド</t>
    </rPh>
    <phoneticPr fontId="11"/>
  </si>
  <si>
    <t>巻き尺</t>
    <rPh sb="0" eb="1">
      <t>マ</t>
    </rPh>
    <rPh sb="2" eb="3">
      <t>ジャク</t>
    </rPh>
    <phoneticPr fontId="11"/>
  </si>
  <si>
    <t>タイヤゲージ</t>
    <phoneticPr fontId="11"/>
  </si>
  <si>
    <t>タイヤデブスゲージ</t>
    <phoneticPr fontId="11"/>
  </si>
  <si>
    <t>点検灯</t>
    <rPh sb="0" eb="2">
      <t>テンケン</t>
    </rPh>
    <rPh sb="2" eb="3">
      <t>トウ</t>
    </rPh>
    <phoneticPr fontId="11"/>
  </si>
  <si>
    <t>スパナ</t>
    <phoneticPr fontId="11"/>
  </si>
  <si>
    <t>機械器具費</t>
    <rPh sb="0" eb="2">
      <t>キカイ</t>
    </rPh>
    <rPh sb="2" eb="4">
      <t>キグ</t>
    </rPh>
    <rPh sb="4" eb="5">
      <t>ヒ</t>
    </rPh>
    <phoneticPr fontId="11"/>
  </si>
  <si>
    <t>ソケットレンチ</t>
    <phoneticPr fontId="11"/>
  </si>
  <si>
    <t>プラグレンチ</t>
    <phoneticPr fontId="11"/>
  </si>
  <si>
    <t>プライヤー</t>
    <phoneticPr fontId="11"/>
  </si>
  <si>
    <t>ペンチ</t>
    <phoneticPr fontId="11"/>
  </si>
  <si>
    <t>ねじ回し</t>
    <rPh sb="2" eb="3">
      <t>マワ</t>
    </rPh>
    <phoneticPr fontId="11"/>
  </si>
  <si>
    <t>運賃メーター器等</t>
    <rPh sb="0" eb="2">
      <t>ウンチン</t>
    </rPh>
    <rPh sb="6" eb="7">
      <t>キ</t>
    </rPh>
    <rPh sb="7" eb="8">
      <t>トウ</t>
    </rPh>
    <phoneticPr fontId="11"/>
  </si>
  <si>
    <t>式</t>
    <rPh sb="0" eb="1">
      <t>シキ</t>
    </rPh>
    <phoneticPr fontId="11"/>
  </si>
  <si>
    <t>無線設備</t>
    <rPh sb="0" eb="2">
      <t>ムセン</t>
    </rPh>
    <rPh sb="2" eb="4">
      <t>セツビ</t>
    </rPh>
    <phoneticPr fontId="11"/>
  </si>
  <si>
    <t>アルコール検知器</t>
    <rPh sb="5" eb="8">
      <t>ケンチキ</t>
    </rPh>
    <phoneticPr fontId="11"/>
  </si>
  <si>
    <t>自動体外式除細動器</t>
    <rPh sb="0" eb="2">
      <t>ジドウ</t>
    </rPh>
    <rPh sb="2" eb="5">
      <t>タイガイシキ</t>
    </rPh>
    <rPh sb="5" eb="8">
      <t>ジョサイドウ</t>
    </rPh>
    <rPh sb="8" eb="9">
      <t>キ</t>
    </rPh>
    <phoneticPr fontId="11"/>
  </si>
  <si>
    <t>小計</t>
    <rPh sb="0" eb="2">
      <t>ショウケイ</t>
    </rPh>
    <phoneticPr fontId="11"/>
  </si>
  <si>
    <t>消費税</t>
    <rPh sb="0" eb="3">
      <t>ショウヒゼイ</t>
    </rPh>
    <phoneticPr fontId="11"/>
  </si>
  <si>
    <t>事務机</t>
    <rPh sb="0" eb="2">
      <t>ジム</t>
    </rPh>
    <rPh sb="2" eb="3">
      <t>ツクエ</t>
    </rPh>
    <phoneticPr fontId="11"/>
  </si>
  <si>
    <t>基</t>
    <rPh sb="0" eb="1">
      <t>キ</t>
    </rPh>
    <phoneticPr fontId="11"/>
  </si>
  <si>
    <t>椅子</t>
  </si>
  <si>
    <t>脚</t>
    <rPh sb="0" eb="1">
      <t>アシ</t>
    </rPh>
    <phoneticPr fontId="11"/>
  </si>
  <si>
    <t>書庫</t>
    <rPh sb="0" eb="2">
      <t>ショコ</t>
    </rPh>
    <phoneticPr fontId="11"/>
  </si>
  <si>
    <t>ロッカー</t>
    <phoneticPr fontId="11"/>
  </si>
  <si>
    <t>金庫</t>
    <rPh sb="0" eb="2">
      <t>キンコ</t>
    </rPh>
    <phoneticPr fontId="11"/>
  </si>
  <si>
    <t>応接セット</t>
  </si>
  <si>
    <t>寝具</t>
  </si>
  <si>
    <t>什器備品費</t>
    <rPh sb="0" eb="2">
      <t>ジュウキ</t>
    </rPh>
    <rPh sb="2" eb="4">
      <t>ビヒン</t>
    </rPh>
    <rPh sb="4" eb="5">
      <t>ヒ</t>
    </rPh>
    <phoneticPr fontId="11"/>
  </si>
  <si>
    <t>電話機</t>
  </si>
  <si>
    <t>ファクシミリ</t>
  </si>
  <si>
    <t>消火器</t>
  </si>
  <si>
    <t>冷暖房器具</t>
  </si>
  <si>
    <t>テレビ</t>
  </si>
  <si>
    <t>黒板</t>
  </si>
  <si>
    <t>機械器具費、什器備品費の合計</t>
    <rPh sb="0" eb="2">
      <t>キカイ</t>
    </rPh>
    <rPh sb="2" eb="4">
      <t>キグ</t>
    </rPh>
    <rPh sb="4" eb="5">
      <t>ヒ</t>
    </rPh>
    <rPh sb="6" eb="8">
      <t>ジュウキ</t>
    </rPh>
    <rPh sb="8" eb="10">
      <t>ビヒン</t>
    </rPh>
    <rPh sb="10" eb="11">
      <t>ヒ</t>
    </rPh>
    <rPh sb="12" eb="14">
      <t>ゴウケイ</t>
    </rPh>
    <phoneticPr fontId="11"/>
  </si>
  <si>
    <t>　購入(使用)しない場合は、摘要欄にその旨記載願います。</t>
    <rPh sb="1" eb="3">
      <t>コウニュウ</t>
    </rPh>
    <rPh sb="4" eb="6">
      <t>シヨウ</t>
    </rPh>
    <rPh sb="10" eb="12">
      <t>バアイ</t>
    </rPh>
    <rPh sb="14" eb="16">
      <t>テキヨウ</t>
    </rPh>
    <rPh sb="16" eb="17">
      <t>ラン</t>
    </rPh>
    <rPh sb="20" eb="21">
      <t>ムネ</t>
    </rPh>
    <rPh sb="21" eb="23">
      <t>キサイ</t>
    </rPh>
    <rPh sb="23" eb="24">
      <t>ネガ</t>
    </rPh>
    <phoneticPr fontId="5"/>
  </si>
  <si>
    <t>譲受人における
配置営業所又は減車・休車の別</t>
    <rPh sb="0" eb="3">
      <t>ジョウジュニン</t>
    </rPh>
    <rPh sb="8" eb="10">
      <t>ハイチ</t>
    </rPh>
    <rPh sb="10" eb="13">
      <t>エイギョウショ</t>
    </rPh>
    <rPh sb="13" eb="14">
      <t>マタ</t>
    </rPh>
    <rPh sb="15" eb="17">
      <t>ゲンシャ</t>
    </rPh>
    <rPh sb="18" eb="20">
      <t>キュウシャ</t>
    </rPh>
    <rPh sb="21" eb="22">
      <t>ベツ</t>
    </rPh>
    <phoneticPr fontId="11"/>
  </si>
  <si>
    <t>運転者</t>
    <rPh sb="0" eb="3">
      <t>ウンテンシャ</t>
    </rPh>
    <phoneticPr fontId="11"/>
  </si>
  <si>
    <t>認可後購入　　・　　既所有　　</t>
    <rPh sb="0" eb="2">
      <t>ニンカ</t>
    </rPh>
    <rPh sb="3" eb="5">
      <t>コウニュウ</t>
    </rPh>
    <rPh sb="10" eb="11">
      <t>キ</t>
    </rPh>
    <rPh sb="11" eb="13">
      <t>ショユウ</t>
    </rPh>
    <phoneticPr fontId="11"/>
  </si>
  <si>
    <t>※　摘要欄は「認可後購入」・「既所有」の別を、○で囲む、あるいは、一方を削除する等で明示してください。</t>
    <rPh sb="2" eb="5">
      <t>テキヨウラン</t>
    </rPh>
    <rPh sb="7" eb="9">
      <t>ニンカ</t>
    </rPh>
    <rPh sb="10" eb="12">
      <t>コウニュウ</t>
    </rPh>
    <rPh sb="15" eb="16">
      <t>キ</t>
    </rPh>
    <rPh sb="16" eb="18">
      <t>ショユウ</t>
    </rPh>
    <rPh sb="20" eb="21">
      <t>ベツ</t>
    </rPh>
    <rPh sb="42" eb="44">
      <t>メイジ</t>
    </rPh>
    <phoneticPr fontId="11"/>
  </si>
  <si>
    <t>㎡</t>
    <phoneticPr fontId="11"/>
  </si>
  <si>
    <r>
      <t>確保人員　</t>
    </r>
    <r>
      <rPr>
        <u/>
        <sz val="11"/>
        <rFont val="ＭＳ Ｐゴシック"/>
        <family val="3"/>
        <charset val="128"/>
      </rPr>
      <t>　　　　名</t>
    </r>
    <r>
      <rPr>
        <sz val="11"/>
        <rFont val="ＭＳ Ｐゴシック"/>
        <family val="3"/>
        <charset val="128"/>
      </rPr>
      <t>　　確保予定人員　</t>
    </r>
    <r>
      <rPr>
        <u/>
        <sz val="11"/>
        <rFont val="ＭＳ Ｐゴシック"/>
        <family val="3"/>
        <charset val="128"/>
      </rPr>
      <t>　　　　名</t>
    </r>
    <r>
      <rPr>
        <sz val="11"/>
        <rFont val="ＭＳ Ｐゴシック"/>
        <family val="3"/>
        <charset val="128"/>
      </rPr>
      <t>　　　</t>
    </r>
    <r>
      <rPr>
        <b/>
        <sz val="11"/>
        <rFont val="ＭＳ Ｐゴシック"/>
        <family val="3"/>
        <charset val="128"/>
      </rPr>
      <t>運転者数合計　</t>
    </r>
    <r>
      <rPr>
        <b/>
        <u/>
        <sz val="11"/>
        <rFont val="ＭＳ Ｐゴシック"/>
        <family val="3"/>
        <charset val="128"/>
      </rPr>
      <t>　　　　名</t>
    </r>
    <rPh sb="0" eb="2">
      <t>カクホ</t>
    </rPh>
    <rPh sb="2" eb="4">
      <t>ジンイン</t>
    </rPh>
    <rPh sb="9" eb="10">
      <t>メイ</t>
    </rPh>
    <rPh sb="12" eb="14">
      <t>カクホ</t>
    </rPh>
    <rPh sb="14" eb="16">
      <t>ヨテイ</t>
    </rPh>
    <rPh sb="16" eb="18">
      <t>ジンイン</t>
    </rPh>
    <rPh sb="23" eb="24">
      <t>メイ</t>
    </rPh>
    <rPh sb="27" eb="30">
      <t>ウンテンシャ</t>
    </rPh>
    <rPh sb="30" eb="31">
      <t>スウ</t>
    </rPh>
    <rPh sb="31" eb="33">
      <t>ゴウケイ</t>
    </rPh>
    <rPh sb="38" eb="39">
      <t>メイ</t>
    </rPh>
    <phoneticPr fontId="5"/>
  </si>
  <si>
    <t>〔一　　括〕　現金　　　　　　　円、未払金　　　　　　円</t>
    <rPh sb="1" eb="2">
      <t>１</t>
    </rPh>
    <rPh sb="4" eb="5">
      <t>クク</t>
    </rPh>
    <rPh sb="7" eb="9">
      <t>ゲンキン</t>
    </rPh>
    <rPh sb="16" eb="17">
      <t>エン</t>
    </rPh>
    <rPh sb="18" eb="21">
      <t>ミハライキン</t>
    </rPh>
    <rPh sb="27" eb="28">
      <t>エン</t>
    </rPh>
    <phoneticPr fontId="11"/>
  </si>
  <si>
    <t>（１年分）　　　　円×　　　両</t>
    <rPh sb="2" eb="4">
      <t>ネンブン</t>
    </rPh>
    <rPh sb="9" eb="10">
      <t>エン</t>
    </rPh>
    <rPh sb="14" eb="15">
      <t>リョウ</t>
    </rPh>
    <phoneticPr fontId="11"/>
  </si>
  <si>
    <t>（１年分）　　　　円×　　　両
〔対人　　　　　・対物　　　　　　〕</t>
    <rPh sb="9" eb="10">
      <t>エン</t>
    </rPh>
    <rPh sb="14" eb="15">
      <t>リョウ</t>
    </rPh>
    <rPh sb="17" eb="19">
      <t>タイジン</t>
    </rPh>
    <rPh sb="25" eb="27">
      <t>タイブツ</t>
    </rPh>
    <phoneticPr fontId="11"/>
  </si>
  <si>
    <t>（１年分）　　　　　円×　　　両</t>
    <rPh sb="10" eb="11">
      <t>エン</t>
    </rPh>
    <rPh sb="15" eb="16">
      <t>リョウ</t>
    </rPh>
    <phoneticPr fontId="11"/>
  </si>
  <si>
    <t>（全額）　　　　　円×　　　両</t>
    <rPh sb="1" eb="3">
      <t>ゼンガク</t>
    </rPh>
    <rPh sb="9" eb="10">
      <t>エン</t>
    </rPh>
    <rPh sb="14" eb="15">
      <t>リョウ</t>
    </rPh>
    <phoneticPr fontId="11"/>
  </si>
  <si>
    <t>（全額）　　　　　　　等</t>
    <rPh sb="1" eb="3">
      <t>ゼンガク</t>
    </rPh>
    <rPh sb="11" eb="12">
      <t>ナド</t>
    </rPh>
    <phoneticPr fontId="11"/>
  </si>
  <si>
    <t>普通</t>
    <rPh sb="0" eb="2">
      <t>フツウ</t>
    </rPh>
    <phoneticPr fontId="5"/>
  </si>
  <si>
    <t>令和　　　年　　　月　　　日</t>
    <rPh sb="0" eb="2">
      <t>レイワ</t>
    </rPh>
    <phoneticPr fontId="5"/>
  </si>
  <si>
    <t>２．一般乗用旅客自動車運送事業（１人１車制個人タクシーを除く。）の許可申請事案及び
　事業計画変更認可申請事案等の審査基準について（平成２９年９月１日付け公示第３８
　号）の１．（１０）法令遵守で規定される事項のいずれにも抵触しません。</t>
    <rPh sb="2" eb="4">
      <t>イッパン</t>
    </rPh>
    <rPh sb="4" eb="6">
      <t>ジョウヨウ</t>
    </rPh>
    <rPh sb="6" eb="8">
      <t>リョカク</t>
    </rPh>
    <rPh sb="8" eb="11">
      <t>ジドウシャ</t>
    </rPh>
    <rPh sb="11" eb="13">
      <t>ウンソウ</t>
    </rPh>
    <rPh sb="13" eb="15">
      <t>ジギョウ</t>
    </rPh>
    <rPh sb="16" eb="18">
      <t>ヒトリ</t>
    </rPh>
    <rPh sb="19" eb="20">
      <t>クルマ</t>
    </rPh>
    <rPh sb="20" eb="21">
      <t>セイ</t>
    </rPh>
    <rPh sb="21" eb="23">
      <t>コジン</t>
    </rPh>
    <rPh sb="28" eb="29">
      <t>ノゾ</t>
    </rPh>
    <rPh sb="33" eb="35">
      <t>キョカ</t>
    </rPh>
    <rPh sb="35" eb="37">
      <t>シンセイ</t>
    </rPh>
    <rPh sb="37" eb="39">
      <t>ジアン</t>
    </rPh>
    <rPh sb="39" eb="40">
      <t>オヨ</t>
    </rPh>
    <rPh sb="43" eb="45">
      <t>ジギョウ</t>
    </rPh>
    <rPh sb="45" eb="47">
      <t>ケイカク</t>
    </rPh>
    <rPh sb="47" eb="49">
      <t>ヘンコウ</t>
    </rPh>
    <rPh sb="49" eb="51">
      <t>ニンカ</t>
    </rPh>
    <rPh sb="51" eb="53">
      <t>シンセイ</t>
    </rPh>
    <rPh sb="53" eb="55">
      <t>ジアン</t>
    </rPh>
    <rPh sb="55" eb="56">
      <t>トウ</t>
    </rPh>
    <rPh sb="57" eb="59">
      <t>シンサ</t>
    </rPh>
    <rPh sb="59" eb="61">
      <t>キジュン</t>
    </rPh>
    <rPh sb="93" eb="95">
      <t>ホウレイ</t>
    </rPh>
    <rPh sb="95" eb="97">
      <t>ジュンシュ</t>
    </rPh>
    <rPh sb="98" eb="100">
      <t>キテイ</t>
    </rPh>
    <rPh sb="103" eb="105">
      <t>ジコウ</t>
    </rPh>
    <rPh sb="111" eb="113">
      <t>テイショク</t>
    </rPh>
    <phoneticPr fontId="5"/>
  </si>
  <si>
    <t>２．一般乗用旅客自動車運送事業（１人１車制個人タクシーを除く。）の許可申請事案及び
　事業計画変更認可申請事案等の審査基準について（平成２９年９月１日付け公示第３８
　号）の１．（１２）適用等③で規定する社会保険等加入義務者が社会保険等に加入するこ
　とを宣誓します。</t>
    <rPh sb="93" eb="95">
      <t>テキヨウ</t>
    </rPh>
    <rPh sb="95" eb="96">
      <t>トウ</t>
    </rPh>
    <rPh sb="102" eb="104">
      <t>シャカイ</t>
    </rPh>
    <rPh sb="104" eb="106">
      <t>ホケン</t>
    </rPh>
    <rPh sb="106" eb="107">
      <t>トウ</t>
    </rPh>
    <rPh sb="107" eb="109">
      <t>カニュウ</t>
    </rPh>
    <rPh sb="109" eb="112">
      <t>ギムシャ</t>
    </rPh>
    <rPh sb="113" eb="115">
      <t>シャカイ</t>
    </rPh>
    <rPh sb="115" eb="117">
      <t>ホケン</t>
    </rPh>
    <rPh sb="117" eb="118">
      <t>トウ</t>
    </rPh>
    <rPh sb="119" eb="121">
      <t>カニュウ</t>
    </rPh>
    <rPh sb="128" eb="130">
      <t>センセイ</t>
    </rPh>
    <phoneticPr fontId="5"/>
  </si>
  <si>
    <t>環境性能割</t>
    <rPh sb="0" eb="2">
      <t>カンキョウ</t>
    </rPh>
    <rPh sb="2" eb="4">
      <t>セイノウ</t>
    </rPh>
    <rPh sb="4" eb="5">
      <t>ワリ</t>
    </rPh>
    <phoneticPr fontId="11"/>
  </si>
  <si>
    <t>　</t>
    <phoneticPr fontId="5"/>
  </si>
  <si>
    <t>東　北　運　輸　局　長　　　殿</t>
    <rPh sb="0" eb="1">
      <t>ヒガシ</t>
    </rPh>
    <rPh sb="2" eb="3">
      <t>キタ</t>
    </rPh>
    <rPh sb="4" eb="5">
      <t>ウン</t>
    </rPh>
    <rPh sb="6" eb="7">
      <t>ユ</t>
    </rPh>
    <rPh sb="8" eb="9">
      <t>キョク</t>
    </rPh>
    <rPh sb="10" eb="11">
      <t>チョウ</t>
    </rPh>
    <phoneticPr fontId="5"/>
  </si>
  <si>
    <t>被合併法人</t>
    <rPh sb="0" eb="1">
      <t>ヒ</t>
    </rPh>
    <rPh sb="1" eb="3">
      <t>ガッペイ</t>
    </rPh>
    <rPh sb="3" eb="5">
      <t>ホウジン</t>
    </rPh>
    <phoneticPr fontId="5"/>
  </si>
  <si>
    <t>住　　　　所</t>
  </si>
  <si>
    <t>代表者氏名</t>
  </si>
  <si>
    <t>合併法人</t>
    <rPh sb="0" eb="2">
      <t>ガッペイ</t>
    </rPh>
    <rPh sb="2" eb="4">
      <t>ホウジン</t>
    </rPh>
    <phoneticPr fontId="5"/>
  </si>
  <si>
    <t>一般乗用旅客自動車運送事業の法人合併認可申請書</t>
    <rPh sb="14" eb="16">
      <t>ホウジン</t>
    </rPh>
    <rPh sb="16" eb="18">
      <t>ガッペイ</t>
    </rPh>
    <rPh sb="18" eb="20">
      <t>ニンカ</t>
    </rPh>
    <rPh sb="20" eb="23">
      <t>シンセイショ</t>
    </rPh>
    <phoneticPr fontId="5"/>
  </si>
  <si>
    <t>　今般、下記のとおり法人合併により一般乗用旅客自動車運送事業を経営したいので、道路運送法第36条第2項及び同法施行規則第23条の規定により申請致します。</t>
    <rPh sb="1" eb="2">
      <t>イマ</t>
    </rPh>
    <rPh sb="2" eb="3">
      <t>ハン</t>
    </rPh>
    <rPh sb="10" eb="12">
      <t>ホウジン</t>
    </rPh>
    <rPh sb="12" eb="14">
      <t>ガッペイ</t>
    </rPh>
    <rPh sb="31" eb="33">
      <t>ケイエイ</t>
    </rPh>
    <rPh sb="39" eb="41">
      <t>ドウロ</t>
    </rPh>
    <phoneticPr fontId="5"/>
  </si>
  <si>
    <t xml:space="preserve">    １．合併当事者の名称、住所及び代表者の氏名並びに事業の種別及び営業区域</t>
    <rPh sb="6" eb="8">
      <t>ガッペイ</t>
    </rPh>
    <rPh sb="8" eb="11">
      <t>トウジシャ</t>
    </rPh>
    <rPh sb="17" eb="18">
      <t>オヨ</t>
    </rPh>
    <rPh sb="25" eb="26">
      <t>ナラ</t>
    </rPh>
    <rPh sb="28" eb="30">
      <t>ジギョウ</t>
    </rPh>
    <rPh sb="31" eb="33">
      <t>シュベツ</t>
    </rPh>
    <rPh sb="33" eb="34">
      <t>オヨ</t>
    </rPh>
    <rPh sb="35" eb="37">
      <t>エイギョウ</t>
    </rPh>
    <rPh sb="37" eb="39">
      <t>クイキ</t>
    </rPh>
    <phoneticPr fontId="5"/>
  </si>
  <si>
    <t>　　　　事業の種別：一般乗用旅客自動車運送事業　　　　営業区域：</t>
    <rPh sb="4" eb="6">
      <t>ジギョウ</t>
    </rPh>
    <rPh sb="7" eb="9">
      <t>シュベツ</t>
    </rPh>
    <rPh sb="10" eb="12">
      <t>イッパン</t>
    </rPh>
    <rPh sb="12" eb="14">
      <t>ジョウヨウ</t>
    </rPh>
    <rPh sb="14" eb="16">
      <t>リョカク</t>
    </rPh>
    <rPh sb="16" eb="19">
      <t>ジドウシャ</t>
    </rPh>
    <rPh sb="19" eb="21">
      <t>ウンソウ</t>
    </rPh>
    <rPh sb="21" eb="23">
      <t>ジギョウ</t>
    </rPh>
    <rPh sb="27" eb="29">
      <t>エイギョウ</t>
    </rPh>
    <rPh sb="29" eb="31">
      <t>クイキ</t>
    </rPh>
    <phoneticPr fontId="5"/>
  </si>
  <si>
    <t xml:space="preserve">    ２．合併後存続する法人の名称、住所及び代表者の氏名</t>
    <rPh sb="6" eb="9">
      <t>ガッペイゴ</t>
    </rPh>
    <rPh sb="9" eb="11">
      <t>ソンゾク</t>
    </rPh>
    <rPh sb="13" eb="15">
      <t>ホウジン</t>
    </rPh>
    <rPh sb="16" eb="18">
      <t>メイショウ</t>
    </rPh>
    <rPh sb="19" eb="21">
      <t>ジュウショ</t>
    </rPh>
    <rPh sb="21" eb="22">
      <t>オヨ</t>
    </rPh>
    <rPh sb="23" eb="26">
      <t>ダイヒョウシャ</t>
    </rPh>
    <rPh sb="27" eb="29">
      <t>シメイ</t>
    </rPh>
    <phoneticPr fontId="5"/>
  </si>
  <si>
    <t>　　３．合併の方法及び条件</t>
    <rPh sb="4" eb="6">
      <t>ガッペイ</t>
    </rPh>
    <rPh sb="7" eb="9">
      <t>ホウホウ</t>
    </rPh>
    <rPh sb="9" eb="10">
      <t>オヨ</t>
    </rPh>
    <rPh sb="11" eb="13">
      <t>ジョウケン</t>
    </rPh>
    <phoneticPr fontId="5"/>
  </si>
  <si>
    <t>　　４．合併しようとする時期</t>
    <rPh sb="4" eb="6">
      <t>ガッペイ</t>
    </rPh>
    <rPh sb="12" eb="14">
      <t>ジキ</t>
    </rPh>
    <phoneticPr fontId="5"/>
  </si>
  <si>
    <t>認可後　　月以内実施予定</t>
    <rPh sb="0" eb="3">
      <t>ニンカゴ</t>
    </rPh>
    <rPh sb="5" eb="6">
      <t>ツキ</t>
    </rPh>
    <rPh sb="6" eb="8">
      <t>イナイ</t>
    </rPh>
    <rPh sb="8" eb="10">
      <t>ジッシ</t>
    </rPh>
    <rPh sb="10" eb="12">
      <t>ヨテイ</t>
    </rPh>
    <phoneticPr fontId="5"/>
  </si>
  <si>
    <t>　　５．合併を必要とする理由</t>
    <rPh sb="4" eb="6">
      <t>ガッペイ</t>
    </rPh>
    <rPh sb="7" eb="9">
      <t>ヒツヨウ</t>
    </rPh>
    <rPh sb="12" eb="14">
      <t>リユウ</t>
    </rPh>
    <phoneticPr fontId="5"/>
  </si>
  <si>
    <t>　</t>
    <phoneticPr fontId="11"/>
  </si>
  <si>
    <t>合　　併　　新　　旧　　対　　照　　表</t>
    <rPh sb="0" eb="1">
      <t>アイ</t>
    </rPh>
    <rPh sb="3" eb="4">
      <t>ヘイ</t>
    </rPh>
    <rPh sb="6" eb="7">
      <t>シン</t>
    </rPh>
    <rPh sb="9" eb="10">
      <t>キュウ</t>
    </rPh>
    <rPh sb="12" eb="13">
      <t>ツイ</t>
    </rPh>
    <rPh sb="15" eb="16">
      <t>テル</t>
    </rPh>
    <rPh sb="18" eb="19">
      <t>オモテ</t>
    </rPh>
    <phoneticPr fontId="11"/>
  </si>
  <si>
    <t>旧（被合併事業者）「事業者名：　　　　　　　　　」</t>
    <rPh sb="0" eb="1">
      <t>キュウ</t>
    </rPh>
    <rPh sb="2" eb="3">
      <t>ヒ</t>
    </rPh>
    <rPh sb="3" eb="5">
      <t>ガッペイ</t>
    </rPh>
    <rPh sb="5" eb="8">
      <t>ジギョウシャ</t>
    </rPh>
    <rPh sb="10" eb="13">
      <t>ジギョウシャ</t>
    </rPh>
    <rPh sb="13" eb="14">
      <t>メイ</t>
    </rPh>
    <phoneticPr fontId="5"/>
  </si>
  <si>
    <t>旧（合併後存続事業者）「事業者名：　　　　　　　　　」</t>
    <rPh sb="0" eb="1">
      <t>キュウ</t>
    </rPh>
    <rPh sb="2" eb="5">
      <t>ガッペイゴ</t>
    </rPh>
    <rPh sb="5" eb="7">
      <t>ソンゾク</t>
    </rPh>
    <rPh sb="7" eb="10">
      <t>ジギョウシャ</t>
    </rPh>
    <rPh sb="12" eb="14">
      <t>ジギョウ</t>
    </rPh>
    <rPh sb="14" eb="15">
      <t>シャ</t>
    </rPh>
    <rPh sb="15" eb="16">
      <t>メイ</t>
    </rPh>
    <phoneticPr fontId="5"/>
  </si>
  <si>
    <t>１．住　　　所</t>
    <rPh sb="2" eb="3">
      <t>ジュウ</t>
    </rPh>
    <rPh sb="6" eb="7">
      <t>ショ</t>
    </rPh>
    <phoneticPr fontId="5"/>
  </si>
  <si>
    <t>２．営業区域</t>
    <rPh sb="2" eb="4">
      <t>エイギョウ</t>
    </rPh>
    <rPh sb="4" eb="6">
      <t>クイキ</t>
    </rPh>
    <phoneticPr fontId="11"/>
  </si>
  <si>
    <t>３．主たる事務所及び営業所の名称及び位置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1"/>
  </si>
  <si>
    <t>営業所</t>
    <rPh sb="0" eb="3">
      <t>エイギョウショ</t>
    </rPh>
    <phoneticPr fontId="11"/>
  </si>
  <si>
    <t>所有・借入</t>
    <rPh sb="0" eb="2">
      <t>ショユウ</t>
    </rPh>
    <rPh sb="3" eb="5">
      <t>カリイレ</t>
    </rPh>
    <phoneticPr fontId="11"/>
  </si>
  <si>
    <t>４．営業所ごとに配置する事業用自動車の数並びにその種別ごとの数</t>
    <rPh sb="2" eb="5">
      <t>エイギョウショ</t>
    </rPh>
    <rPh sb="8" eb="10">
      <t>ハイチ</t>
    </rPh>
    <rPh sb="12" eb="15">
      <t>ジギョウヨウ</t>
    </rPh>
    <rPh sb="15" eb="18">
      <t>ジドウシャ</t>
    </rPh>
    <rPh sb="19" eb="20">
      <t>スウ</t>
    </rPh>
    <rPh sb="20" eb="21">
      <t>ナラ</t>
    </rPh>
    <rPh sb="25" eb="27">
      <t>シュベツ</t>
    </rPh>
    <rPh sb="30" eb="31">
      <t>カズ</t>
    </rPh>
    <phoneticPr fontId="11"/>
  </si>
  <si>
    <t>　</t>
    <phoneticPr fontId="11"/>
  </si>
  <si>
    <t>両　</t>
    <rPh sb="0" eb="1">
      <t>リョウ</t>
    </rPh>
    <phoneticPr fontId="5"/>
  </si>
  <si>
    <t>両</t>
    <rPh sb="0" eb="1">
      <t>リョウ</t>
    </rPh>
    <phoneticPr fontId="5"/>
  </si>
  <si>
    <t>＊種別は、一般車両（一般の需要に応じることができる事業用事業車）及び特殊車両（一般車両以外の事業用自動車）及び運賃適用車種区分の別とする。
＊事業用自動車の明細は【別紙１－２】のとおり。</t>
    <rPh sb="1" eb="3">
      <t>シュベツ</t>
    </rPh>
    <rPh sb="5" eb="7">
      <t>イッパン</t>
    </rPh>
    <rPh sb="7" eb="9">
      <t>シャリョウ</t>
    </rPh>
    <rPh sb="10" eb="12">
      <t>イッパン</t>
    </rPh>
    <rPh sb="13" eb="15">
      <t>ジュヨウ</t>
    </rPh>
    <rPh sb="16" eb="17">
      <t>オウ</t>
    </rPh>
    <rPh sb="25" eb="28">
      <t>ジギョウヨウ</t>
    </rPh>
    <rPh sb="28" eb="30">
      <t>ジギョウ</t>
    </rPh>
    <rPh sb="30" eb="31">
      <t>クルマ</t>
    </rPh>
    <rPh sb="32" eb="33">
      <t>オヨ</t>
    </rPh>
    <rPh sb="34" eb="36">
      <t>トクシュ</t>
    </rPh>
    <rPh sb="36" eb="38">
      <t>シャリョウ</t>
    </rPh>
    <rPh sb="39" eb="41">
      <t>イッパン</t>
    </rPh>
    <rPh sb="41" eb="43">
      <t>シャリョウ</t>
    </rPh>
    <rPh sb="43" eb="45">
      <t>イガイ</t>
    </rPh>
    <rPh sb="46" eb="49">
      <t>ジギョウヨウ</t>
    </rPh>
    <rPh sb="49" eb="52">
      <t>ジドウシャ</t>
    </rPh>
    <rPh sb="53" eb="54">
      <t>オヨ</t>
    </rPh>
    <rPh sb="55" eb="57">
      <t>ウンチン</t>
    </rPh>
    <rPh sb="57" eb="59">
      <t>テキヨウ</t>
    </rPh>
    <rPh sb="59" eb="61">
      <t>シャシュ</t>
    </rPh>
    <rPh sb="61" eb="63">
      <t>クブン</t>
    </rPh>
    <rPh sb="64" eb="65">
      <t>ベツ</t>
    </rPh>
    <rPh sb="71" eb="74">
      <t>ジギョウヨウ</t>
    </rPh>
    <rPh sb="74" eb="77">
      <t>ジドウシャ</t>
    </rPh>
    <rPh sb="78" eb="80">
      <t>メイサイ</t>
    </rPh>
    <rPh sb="82" eb="84">
      <t>ベッシ</t>
    </rPh>
    <phoneticPr fontId="5"/>
  </si>
  <si>
    <t>５．自動車車庫の名称及び位置並びに収容能力</t>
    <rPh sb="2" eb="5">
      <t>ジドウシャ</t>
    </rPh>
    <rPh sb="5" eb="7">
      <t>シャコ</t>
    </rPh>
    <rPh sb="8" eb="10">
      <t>メイショウ</t>
    </rPh>
    <rPh sb="10" eb="11">
      <t>オヨ</t>
    </rPh>
    <rPh sb="12" eb="14">
      <t>イチ</t>
    </rPh>
    <rPh sb="14" eb="15">
      <t>ナラ</t>
    </rPh>
    <rPh sb="17" eb="19">
      <t>シュウヨウ</t>
    </rPh>
    <rPh sb="19" eb="21">
      <t>ノウリョク</t>
    </rPh>
    <phoneticPr fontId="11"/>
  </si>
  <si>
    <t>㎡</t>
    <phoneticPr fontId="11"/>
  </si>
  <si>
    <t>㎞</t>
    <phoneticPr fontId="11"/>
  </si>
  <si>
    <t>㎞</t>
    <phoneticPr fontId="11"/>
  </si>
  <si>
    <t>６．事業用自動車の乗務員の休憩、仮眠又は睡眠のための施設の位置及び面積</t>
    <rPh sb="2" eb="5">
      <t>ジギョウヨウ</t>
    </rPh>
    <rPh sb="5" eb="8">
      <t>ジドウシャ</t>
    </rPh>
    <rPh sb="9" eb="12">
      <t>ジョウムイン</t>
    </rPh>
    <rPh sb="13" eb="15">
      <t>キュウケイ</t>
    </rPh>
    <rPh sb="16" eb="18">
      <t>カミン</t>
    </rPh>
    <rPh sb="18" eb="19">
      <t>マタ</t>
    </rPh>
    <rPh sb="20" eb="22">
      <t>スイミン</t>
    </rPh>
    <rPh sb="26" eb="28">
      <t>シセツ</t>
    </rPh>
    <rPh sb="29" eb="31">
      <t>イチ</t>
    </rPh>
    <rPh sb="31" eb="32">
      <t>オヨ</t>
    </rPh>
    <rPh sb="33" eb="35">
      <t>メンセキ</t>
    </rPh>
    <phoneticPr fontId="11"/>
  </si>
  <si>
    <t>営業所</t>
    <rPh sb="0" eb="2">
      <t>エイギョウ</t>
    </rPh>
    <rPh sb="2" eb="3">
      <t>ショ</t>
    </rPh>
    <phoneticPr fontId="11"/>
  </si>
  <si>
    <t>㎡</t>
    <phoneticPr fontId="5"/>
  </si>
  <si>
    <t>営業所・車庫</t>
    <rPh sb="0" eb="3">
      <t>エイギョウショ</t>
    </rPh>
    <rPh sb="4" eb="6">
      <t>シャコ</t>
    </rPh>
    <phoneticPr fontId="5"/>
  </si>
  <si>
    <t>合　　併　　後　　事　　業　　計　　画</t>
    <rPh sb="0" eb="1">
      <t>ゴウ</t>
    </rPh>
    <rPh sb="3" eb="4">
      <t>ヘイ</t>
    </rPh>
    <rPh sb="6" eb="7">
      <t>ゴ</t>
    </rPh>
    <rPh sb="9" eb="10">
      <t>コト</t>
    </rPh>
    <rPh sb="12" eb="13">
      <t>ギョウ</t>
    </rPh>
    <rPh sb="15" eb="16">
      <t>ケイ</t>
    </rPh>
    <rPh sb="18" eb="19">
      <t>ガ</t>
    </rPh>
    <phoneticPr fontId="11"/>
  </si>
  <si>
    <t>新「事業者名：　　　　　　　　　」</t>
    <rPh sb="0" eb="1">
      <t>シン</t>
    </rPh>
    <rPh sb="2" eb="5">
      <t>ジギョウシャ</t>
    </rPh>
    <rPh sb="5" eb="6">
      <t>メイ</t>
    </rPh>
    <phoneticPr fontId="5"/>
  </si>
  <si>
    <t>㎡</t>
    <phoneticPr fontId="5"/>
  </si>
  <si>
    <t>合併後の管理運営体制</t>
    <rPh sb="0" eb="3">
      <t>ガッペイゴ</t>
    </rPh>
    <rPh sb="4" eb="5">
      <t>カン</t>
    </rPh>
    <rPh sb="5" eb="6">
      <t>リ</t>
    </rPh>
    <rPh sb="6" eb="7">
      <t>ウン</t>
    </rPh>
    <rPh sb="7" eb="8">
      <t>エイ</t>
    </rPh>
    <rPh sb="8" eb="9">
      <t>カラダ</t>
    </rPh>
    <rPh sb="9" eb="10">
      <t>セイ</t>
    </rPh>
    <phoneticPr fontId="5"/>
  </si>
  <si>
    <t>３．１～１１のうち、添付した書類について確認の上、□欄にチェックを入れて下さい。</t>
    <phoneticPr fontId="5"/>
  </si>
  <si>
    <t>２．目次の①から④については、該当する項目の書類を添付して下さい。</t>
    <phoneticPr fontId="5"/>
  </si>
  <si>
    <t>１．添付書類を綴じていく際に、この目次の順番に従って下さい。</t>
    <phoneticPr fontId="5"/>
  </si>
  <si>
    <t>〈作成にあたっての留意点〉</t>
  </si>
  <si>
    <t>□</t>
    <phoneticPr fontId="5"/>
  </si>
  <si>
    <t>１０．社会保険加入義務者が社会保険等に加入する計画があることを証する書面
　　※（健康保険・厚生年金保険）新規適用届及び労働保険・保険関係成立届の写し又は宣誓書【別紙６】</t>
    <rPh sb="3" eb="5">
      <t>シャカイ</t>
    </rPh>
    <rPh sb="5" eb="7">
      <t>ホケン</t>
    </rPh>
    <rPh sb="7" eb="9">
      <t>カニュウ</t>
    </rPh>
    <rPh sb="9" eb="12">
      <t>ギムシャ</t>
    </rPh>
    <rPh sb="13" eb="15">
      <t>シャカイ</t>
    </rPh>
    <rPh sb="15" eb="17">
      <t>ホケン</t>
    </rPh>
    <rPh sb="17" eb="18">
      <t>ナド</t>
    </rPh>
    <rPh sb="19" eb="21">
      <t>カニュウ</t>
    </rPh>
    <rPh sb="23" eb="25">
      <t>ケイカク</t>
    </rPh>
    <rPh sb="31" eb="32">
      <t>ショウ</t>
    </rPh>
    <rPh sb="34" eb="36">
      <t>ショメン</t>
    </rPh>
    <rPh sb="41" eb="43">
      <t>ケンコウ</t>
    </rPh>
    <rPh sb="43" eb="45">
      <t>ホケン</t>
    </rPh>
    <rPh sb="46" eb="48">
      <t>コウセイ</t>
    </rPh>
    <rPh sb="48" eb="50">
      <t>ネンキン</t>
    </rPh>
    <rPh sb="50" eb="52">
      <t>ホケン</t>
    </rPh>
    <rPh sb="53" eb="55">
      <t>シンキ</t>
    </rPh>
    <rPh sb="55" eb="57">
      <t>テキヨウ</t>
    </rPh>
    <rPh sb="57" eb="58">
      <t>トド</t>
    </rPh>
    <rPh sb="58" eb="59">
      <t>オヨ</t>
    </rPh>
    <rPh sb="60" eb="62">
      <t>ロウドウ</t>
    </rPh>
    <rPh sb="62" eb="64">
      <t>ホケン</t>
    </rPh>
    <rPh sb="65" eb="67">
      <t>ホケン</t>
    </rPh>
    <rPh sb="67" eb="69">
      <t>カンケイ</t>
    </rPh>
    <rPh sb="69" eb="71">
      <t>セイリツ</t>
    </rPh>
    <rPh sb="71" eb="72">
      <t>トド</t>
    </rPh>
    <rPh sb="73" eb="74">
      <t>ウツ</t>
    </rPh>
    <rPh sb="75" eb="76">
      <t>マタ</t>
    </rPh>
    <rPh sb="77" eb="80">
      <t>センセイショ</t>
    </rPh>
    <rPh sb="81" eb="83">
      <t>ベッシ</t>
    </rPh>
    <phoneticPr fontId="5"/>
  </si>
  <si>
    <t>　　ハ．役員又は社員の名簿及び履歴書</t>
    <phoneticPr fontId="5"/>
  </si>
  <si>
    <t>　　ロ．最近の事業年度における貸借対照表</t>
    <phoneticPr fontId="5"/>
  </si>
  <si>
    <t>　　イ．定款又は寄附行為及び登記事項証明書（登記簿謄本）</t>
    <phoneticPr fontId="5"/>
  </si>
  <si>
    <t>　　　　　・リ　ー　ス－リース契約書等</t>
    <rPh sb="15" eb="18">
      <t>ケイヤクショ</t>
    </rPh>
    <rPh sb="18" eb="19">
      <t>ナド</t>
    </rPh>
    <phoneticPr fontId="5"/>
  </si>
  <si>
    <t>　　　　　・購　　　入－売買契約書又は見積書等</t>
    <rPh sb="6" eb="7">
      <t>コウ</t>
    </rPh>
    <rPh sb="10" eb="11">
      <t>イリ</t>
    </rPh>
    <rPh sb="12" eb="14">
      <t>バイバイ</t>
    </rPh>
    <rPh sb="14" eb="17">
      <t>ケイヤクショ</t>
    </rPh>
    <rPh sb="17" eb="18">
      <t>マタ</t>
    </rPh>
    <rPh sb="19" eb="22">
      <t>ミツモリショ</t>
    </rPh>
    <rPh sb="22" eb="23">
      <t>ナド</t>
    </rPh>
    <phoneticPr fontId="5"/>
  </si>
  <si>
    <t>　　　　　・自己所有－自動車検査証の写し</t>
    <rPh sb="6" eb="8">
      <t>ジコ</t>
    </rPh>
    <rPh sb="8" eb="10">
      <t>ショユウ</t>
    </rPh>
    <rPh sb="11" eb="14">
      <t>ジドウシャ</t>
    </rPh>
    <rPh sb="14" eb="16">
      <t>ケンサ</t>
    </rPh>
    <rPh sb="16" eb="17">
      <t>アカシ</t>
    </rPh>
    <rPh sb="18" eb="19">
      <t>ウツ</t>
    </rPh>
    <phoneticPr fontId="5"/>
  </si>
  <si>
    <t>７．計画する事業用自動車の使用権限を証する書面</t>
    <rPh sb="2" eb="4">
      <t>ケイカク</t>
    </rPh>
    <rPh sb="6" eb="9">
      <t>ジギョウヨウ</t>
    </rPh>
    <rPh sb="9" eb="12">
      <t>ジドウシャ</t>
    </rPh>
    <rPh sb="13" eb="15">
      <t>シヨウ</t>
    </rPh>
    <rPh sb="15" eb="17">
      <t>ケンゲン</t>
    </rPh>
    <rPh sb="18" eb="19">
      <t>ショウ</t>
    </rPh>
    <rPh sb="21" eb="23">
      <t>ショメン</t>
    </rPh>
    <phoneticPr fontId="5"/>
  </si>
  <si>
    <t>　　ニ．車庫前面道路の道路幅員証明書（前面道路が国道の場合は不要）</t>
    <phoneticPr fontId="5"/>
  </si>
  <si>
    <t>　　ハ．建築基準法、都市計画法、消防法、農地法等関係法令に抵触しない旨の宣誓書【別紙４】</t>
    <rPh sb="4" eb="6">
      <t>ケンチク</t>
    </rPh>
    <rPh sb="6" eb="9">
      <t>キジュンホウ</t>
    </rPh>
    <rPh sb="16" eb="19">
      <t>ショウボウホウ</t>
    </rPh>
    <rPh sb="20" eb="23">
      <t>ノウチホウ</t>
    </rPh>
    <rPh sb="23" eb="24">
      <t>ナド</t>
    </rPh>
    <rPh sb="24" eb="26">
      <t>カンケイ</t>
    </rPh>
    <rPh sb="26" eb="28">
      <t>ホウレイ</t>
    </rPh>
    <rPh sb="29" eb="31">
      <t>テイショク</t>
    </rPh>
    <phoneticPr fontId="5"/>
  </si>
  <si>
    <t>　　　　　・借　　　入－契約期間が３年以上の賃貸借契約書の写し</t>
    <rPh sb="6" eb="7">
      <t>カ</t>
    </rPh>
    <rPh sb="10" eb="11">
      <t>イ</t>
    </rPh>
    <rPh sb="12" eb="14">
      <t>ケイヤク</t>
    </rPh>
    <rPh sb="14" eb="16">
      <t>キカン</t>
    </rPh>
    <rPh sb="18" eb="19">
      <t>ネン</t>
    </rPh>
    <rPh sb="19" eb="21">
      <t>イジョウ</t>
    </rPh>
    <rPh sb="22" eb="25">
      <t>チンタイシャク</t>
    </rPh>
    <rPh sb="25" eb="28">
      <t>ケイヤクショ</t>
    </rPh>
    <rPh sb="29" eb="30">
      <t>ウツ</t>
    </rPh>
    <phoneticPr fontId="5"/>
  </si>
  <si>
    <t>　　　　　・自己所有－登記事項証明書（登記簿謄本）</t>
    <rPh sb="6" eb="8">
      <t>ジコ</t>
    </rPh>
    <rPh sb="8" eb="10">
      <t>ショユウ</t>
    </rPh>
    <rPh sb="11" eb="13">
      <t>トウキ</t>
    </rPh>
    <phoneticPr fontId="5"/>
  </si>
  <si>
    <t xml:space="preserve">    ロ．施設の使用権限を証する書面</t>
    <rPh sb="6" eb="8">
      <t>シセツ</t>
    </rPh>
    <rPh sb="9" eb="11">
      <t>シヨウ</t>
    </rPh>
    <rPh sb="11" eb="13">
      <t>ケンゲン</t>
    </rPh>
    <rPh sb="14" eb="15">
      <t>ショウ</t>
    </rPh>
    <rPh sb="17" eb="19">
      <t>ショメン</t>
    </rPh>
    <phoneticPr fontId="5"/>
  </si>
  <si>
    <t>　　イ．施設（営業所・車庫・休憩、仮眠又は睡眠のための施設等）の案内図・見取図・平面図（寸法記入）</t>
    <phoneticPr fontId="5"/>
  </si>
  <si>
    <t>６．事業の用に供する施設の概要及び付近の状況を記載した書類</t>
    <phoneticPr fontId="5"/>
  </si>
  <si>
    <t>　　所要資金及び事業開始に要する資金の内訳の詳細【別紙３－３、３－４】</t>
    <rPh sb="22" eb="24">
      <t>ショウサイ</t>
    </rPh>
    <phoneticPr fontId="5"/>
  </si>
  <si>
    <t>　　　　　・残高証明書等</t>
    <rPh sb="6" eb="8">
      <t>ザンダカ</t>
    </rPh>
    <rPh sb="8" eb="11">
      <t>ショウメイショ</t>
    </rPh>
    <rPh sb="11" eb="12">
      <t>トウ</t>
    </rPh>
    <phoneticPr fontId="5"/>
  </si>
  <si>
    <t>　　ホ．乗務割の計画を記載した書面</t>
    <rPh sb="4" eb="6">
      <t>ジョウム</t>
    </rPh>
    <rPh sb="6" eb="7">
      <t>ワ</t>
    </rPh>
    <rPh sb="8" eb="10">
      <t>ケイカク</t>
    </rPh>
    <rPh sb="11" eb="13">
      <t>キサイ</t>
    </rPh>
    <rPh sb="15" eb="17">
      <t>ショメン</t>
    </rPh>
    <phoneticPr fontId="5"/>
  </si>
  <si>
    <t>　　ニ．運転者の雇用契約書等及び運転免許証の写し</t>
    <rPh sb="4" eb="7">
      <t>ウンテンシャ</t>
    </rPh>
    <rPh sb="8" eb="10">
      <t>コヨウ</t>
    </rPh>
    <rPh sb="10" eb="13">
      <t>ケイヤクショ</t>
    </rPh>
    <rPh sb="13" eb="14">
      <t>ナド</t>
    </rPh>
    <rPh sb="14" eb="15">
      <t>オヨ</t>
    </rPh>
    <rPh sb="16" eb="18">
      <t>ウンテン</t>
    </rPh>
    <rPh sb="18" eb="21">
      <t>メンキョショウ</t>
    </rPh>
    <rPh sb="22" eb="23">
      <t>ウツ</t>
    </rPh>
    <phoneticPr fontId="5"/>
  </si>
  <si>
    <t>　　ハ．整備管理者の資格要件を証する書類（資格者証及び雇用契約書等）</t>
    <rPh sb="4" eb="6">
      <t>セイビ</t>
    </rPh>
    <rPh sb="6" eb="9">
      <t>カンリシャ</t>
    </rPh>
    <rPh sb="10" eb="12">
      <t>シカク</t>
    </rPh>
    <rPh sb="12" eb="14">
      <t>ヨウケン</t>
    </rPh>
    <rPh sb="15" eb="16">
      <t>ショウ</t>
    </rPh>
    <rPh sb="18" eb="20">
      <t>ショルイ</t>
    </rPh>
    <rPh sb="21" eb="24">
      <t>シカクシャ</t>
    </rPh>
    <rPh sb="24" eb="25">
      <t>アカシ</t>
    </rPh>
    <rPh sb="25" eb="26">
      <t>オヨ</t>
    </rPh>
    <rPh sb="27" eb="29">
      <t>コヨウ</t>
    </rPh>
    <rPh sb="29" eb="33">
      <t>ケイヤクショナド</t>
    </rPh>
    <phoneticPr fontId="5"/>
  </si>
  <si>
    <t>　　ロ．運行管理者の資格要件を証する書類（資格者証及び雇用契約書等）</t>
    <rPh sb="4" eb="6">
      <t>ウンコウ</t>
    </rPh>
    <rPh sb="6" eb="9">
      <t>カンリシャ</t>
    </rPh>
    <rPh sb="10" eb="12">
      <t>シカク</t>
    </rPh>
    <rPh sb="12" eb="14">
      <t>ヨウケン</t>
    </rPh>
    <rPh sb="15" eb="16">
      <t>ショウ</t>
    </rPh>
    <rPh sb="18" eb="20">
      <t>ショルイ</t>
    </rPh>
    <rPh sb="21" eb="24">
      <t>シカクシャ</t>
    </rPh>
    <rPh sb="24" eb="25">
      <t>ショウ</t>
    </rPh>
    <rPh sb="25" eb="26">
      <t>オヨ</t>
    </rPh>
    <rPh sb="27" eb="29">
      <t>コヨウ</t>
    </rPh>
    <rPh sb="29" eb="32">
      <t>ケイヤクショ</t>
    </rPh>
    <rPh sb="32" eb="33">
      <t>ナド</t>
    </rPh>
    <phoneticPr fontId="5"/>
  </si>
  <si>
    <t>４．事業用自動車の運行管理等の体制を記載した書面</t>
    <phoneticPr fontId="5"/>
  </si>
  <si>
    <t>添　　付　　書　　類</t>
  </si>
  <si>
    <t>１．合併契約書の写し</t>
    <rPh sb="2" eb="4">
      <t>ガッペイ</t>
    </rPh>
    <rPh sb="4" eb="7">
      <t>ケイヤクショ</t>
    </rPh>
    <rPh sb="8" eb="9">
      <t>ウツ</t>
    </rPh>
    <phoneticPr fontId="5"/>
  </si>
  <si>
    <t>２．合併の方法及び条件の説明書</t>
    <rPh sb="2" eb="4">
      <t>ガッペイ</t>
    </rPh>
    <rPh sb="5" eb="7">
      <t>ホウホウ</t>
    </rPh>
    <rPh sb="7" eb="8">
      <t>オヨ</t>
    </rPh>
    <rPh sb="9" eb="11">
      <t>ジョウケン</t>
    </rPh>
    <rPh sb="12" eb="15">
      <t>セツメイショ</t>
    </rPh>
    <phoneticPr fontId="5"/>
  </si>
  <si>
    <t>３．合併前と合併後の事業計画等新旧対照表</t>
    <rPh sb="2" eb="4">
      <t>ガッペイ</t>
    </rPh>
    <rPh sb="4" eb="5">
      <t>マエ</t>
    </rPh>
    <rPh sb="6" eb="9">
      <t>ガッペイゴ</t>
    </rPh>
    <rPh sb="10" eb="12">
      <t>ジギョウ</t>
    </rPh>
    <rPh sb="12" eb="14">
      <t>ケイカク</t>
    </rPh>
    <rPh sb="14" eb="15">
      <t>トウ</t>
    </rPh>
    <rPh sb="15" eb="17">
      <t>シンキュウ</t>
    </rPh>
    <rPh sb="17" eb="20">
      <t>タイショウヒョウ</t>
    </rPh>
    <phoneticPr fontId="5"/>
  </si>
  <si>
    <t>　　イ．合併後の管理運営体制図【別紙２】</t>
    <rPh sb="4" eb="7">
      <t>ガッペイゴ</t>
    </rPh>
    <rPh sb="8" eb="10">
      <t>カンリ</t>
    </rPh>
    <rPh sb="10" eb="12">
      <t>ウンエイ</t>
    </rPh>
    <rPh sb="12" eb="14">
      <t>タイセイ</t>
    </rPh>
    <rPh sb="14" eb="15">
      <t>ズ</t>
    </rPh>
    <phoneticPr fontId="5"/>
  </si>
  <si>
    <t>５．合併法人における所要資金及び事業開始に要する資金の内訳【別紙３】</t>
    <rPh sb="2" eb="4">
      <t>ガッペイ</t>
    </rPh>
    <rPh sb="4" eb="6">
      <t>ホウジン</t>
    </rPh>
    <phoneticPr fontId="5"/>
  </si>
  <si>
    <t>　　合併法人における資金の調達方法を記載した書面【別紙３－２】</t>
    <rPh sb="2" eb="4">
      <t>ガッペイ</t>
    </rPh>
    <rPh sb="4" eb="6">
      <t>ホウジン</t>
    </rPh>
    <phoneticPr fontId="5"/>
  </si>
  <si>
    <t>１１．旅客自動車運送事業者が事業用自動車の運行により生じた旅客その他の者の生命、身体又は財産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51" eb="53">
      <t>バイショウ</t>
    </rPh>
    <rPh sb="58" eb="59">
      <t>コウ</t>
    </rPh>
    <rPh sb="65" eb="67">
      <t>ソチ</t>
    </rPh>
    <rPh sb="68" eb="70">
      <t>キジュン</t>
    </rPh>
    <rPh sb="71" eb="72">
      <t>サダ</t>
    </rPh>
    <rPh sb="74" eb="76">
      <t>コクジ</t>
    </rPh>
    <rPh sb="77" eb="79">
      <t>ヘイセイ</t>
    </rPh>
    <rPh sb="124" eb="125">
      <t>ウツ</t>
    </rPh>
    <phoneticPr fontId="5"/>
  </si>
  <si>
    <t>８．既存（合併、被合併）法人</t>
    <rPh sb="2" eb="4">
      <t>キソン</t>
    </rPh>
    <rPh sb="5" eb="7">
      <t>ガッペイ</t>
    </rPh>
    <rPh sb="8" eb="9">
      <t>ヒ</t>
    </rPh>
    <rPh sb="9" eb="11">
      <t>ガッペイ</t>
    </rPh>
    <rPh sb="12" eb="14">
      <t>ホウジン</t>
    </rPh>
    <phoneticPr fontId="5"/>
  </si>
  <si>
    <t>９．合併法人における法第７条（欠格事由）各号及び「一般乗用旅客自動車運送事業（１人１車制個人
　　　タクシーを除く。）の事業計画変更認可申請等事案の審査基準について」（平成14年1月21日付け
　　　公示第95号）１．事業計画の変更の認可（２）法令遵守各号のいずれにも該当しない旨を証する
　　　書類【別紙５】</t>
    <rPh sb="2" eb="4">
      <t>ガッペイ</t>
    </rPh>
    <rPh sb="4" eb="6">
      <t>ホウジン</t>
    </rPh>
    <rPh sb="22" eb="23">
      <t>オヨ</t>
    </rPh>
    <rPh sb="126" eb="128">
      <t>カクゴウ</t>
    </rPh>
    <phoneticPr fontId="5"/>
  </si>
  <si>
    <t>１．合併法人における所要資金及び事業開始に要する資金の内訳</t>
    <rPh sb="2" eb="4">
      <t>ガッペイ</t>
    </rPh>
    <rPh sb="4" eb="6">
      <t>ホウジン</t>
    </rPh>
    <rPh sb="10" eb="12">
      <t>ショヨウ</t>
    </rPh>
    <rPh sb="12" eb="14">
      <t>シキン</t>
    </rPh>
    <rPh sb="14" eb="15">
      <t>オヨ</t>
    </rPh>
    <rPh sb="16" eb="18">
      <t>ジギョウ</t>
    </rPh>
    <rPh sb="18" eb="20">
      <t>カイシ</t>
    </rPh>
    <rPh sb="21" eb="22">
      <t>ヨウ</t>
    </rPh>
    <rPh sb="24" eb="26">
      <t>シキン</t>
    </rPh>
    <rPh sb="27" eb="29">
      <t>ウチワケ</t>
    </rPh>
    <phoneticPr fontId="11"/>
  </si>
  <si>
    <t>２．合併法人における資金の調達方法</t>
    <rPh sb="2" eb="4">
      <t>ガッペイ</t>
    </rPh>
    <rPh sb="4" eb="6">
      <t>ホウジン</t>
    </rPh>
    <rPh sb="10" eb="12">
      <t>シキン</t>
    </rPh>
    <rPh sb="13" eb="15">
      <t>チョウタツ</t>
    </rPh>
    <rPh sb="15" eb="17">
      <t>ホウホウ</t>
    </rPh>
    <phoneticPr fontId="5"/>
  </si>
  <si>
    <t>　道路運送法第５条第１項第３号に規定する事業計画のうち営業所・自動車車庫・仮眠又は睡眠のための施設については、建築基準法（昭和25年法律第201号）、都市計画法（昭和43年法律第100号）、消防法（昭和23年法律第186号）、農地法（昭和27年法律第229号）等の関係法令に抵触しないことを宣誓致します。</t>
    <phoneticPr fontId="5"/>
  </si>
  <si>
    <t>（　)</t>
    <phoneticPr fontId="11"/>
  </si>
  <si>
    <t>（　）</t>
    <phoneticPr fontId="11"/>
  </si>
  <si>
    <t>（累計）</t>
    <rPh sb="1" eb="3">
      <t>ルイケイ</t>
    </rPh>
    <phoneticPr fontId="11"/>
  </si>
  <si>
    <t>運転時間</t>
    <rPh sb="0" eb="2">
      <t>ウンテン</t>
    </rPh>
    <rPh sb="2" eb="4">
      <t>ジカン</t>
    </rPh>
    <phoneticPr fontId="11"/>
  </si>
  <si>
    <t>拘束時間</t>
    <rPh sb="0" eb="2">
      <t>コウソク</t>
    </rPh>
    <rPh sb="2" eb="4">
      <t>ジカン</t>
    </rPh>
    <phoneticPr fontId="11"/>
  </si>
  <si>
    <t>勤務形態</t>
    <rPh sb="0" eb="2">
      <t>キンム</t>
    </rPh>
    <rPh sb="2" eb="4">
      <t>ケイタイ</t>
    </rPh>
    <phoneticPr fontId="11"/>
  </si>
  <si>
    <t>東北　次郎</t>
    <rPh sb="0" eb="2">
      <t>トウホク</t>
    </rPh>
    <rPh sb="3" eb="5">
      <t>ジロウ</t>
    </rPh>
    <phoneticPr fontId="21"/>
  </si>
  <si>
    <t>①</t>
  </si>
  <si>
    <t>①</t>
    <phoneticPr fontId="21"/>
  </si>
  <si>
    <t>運輸　太郎</t>
    <rPh sb="0" eb="2">
      <t>ウンユ</t>
    </rPh>
    <rPh sb="3" eb="5">
      <t>タロウ</t>
    </rPh>
    <phoneticPr fontId="21"/>
  </si>
  <si>
    <t>合　計</t>
    <rPh sb="0" eb="1">
      <t>ゴウ</t>
    </rPh>
    <rPh sb="2" eb="3">
      <t>ケイ</t>
    </rPh>
    <phoneticPr fontId="11"/>
  </si>
  <si>
    <t>水</t>
    <rPh sb="0" eb="1">
      <t>スイ</t>
    </rPh>
    <phoneticPr fontId="11"/>
  </si>
  <si>
    <t>火</t>
  </si>
  <si>
    <t>月</t>
  </si>
  <si>
    <t>日</t>
  </si>
  <si>
    <t>土</t>
  </si>
  <si>
    <t>金</t>
  </si>
  <si>
    <t>木</t>
  </si>
  <si>
    <t>水</t>
  </si>
  <si>
    <t>火</t>
    <rPh sb="0" eb="1">
      <t>カ</t>
    </rPh>
    <phoneticPr fontId="11"/>
  </si>
  <si>
    <t>月</t>
    <rPh sb="0" eb="1">
      <t>ツキ</t>
    </rPh>
    <phoneticPr fontId="11"/>
  </si>
  <si>
    <t>項目</t>
    <rPh sb="0" eb="2">
      <t>コウモク</t>
    </rPh>
    <phoneticPr fontId="11"/>
  </si>
  <si>
    <t>氏　名</t>
    <rPh sb="0" eb="1">
      <t>シ</t>
    </rPh>
    <rPh sb="2" eb="3">
      <t>メイ</t>
    </rPh>
    <phoneticPr fontId="11"/>
  </si>
  <si>
    <t>日</t>
    <rPh sb="0" eb="1">
      <t>ヒ</t>
    </rPh>
    <phoneticPr fontId="11"/>
  </si>
  <si>
    <t>運転時間</t>
    <rPh sb="0" eb="2">
      <t>ウンテン</t>
    </rPh>
    <rPh sb="2" eb="4">
      <t>ジカン</t>
    </rPh>
    <phoneticPr fontId="21"/>
  </si>
  <si>
    <t>11:00~15:00の間</t>
    <rPh sb="12" eb="13">
      <t>アイダ</t>
    </rPh>
    <phoneticPr fontId="21"/>
  </si>
  <si>
    <t>休憩時間</t>
    <rPh sb="0" eb="2">
      <t>キュウケイ</t>
    </rPh>
    <rPh sb="2" eb="4">
      <t>ジカン</t>
    </rPh>
    <phoneticPr fontId="11"/>
  </si>
  <si>
    <t>8:00~17:00</t>
    <phoneticPr fontId="21"/>
  </si>
  <si>
    <t>乗　　務　　割　　表</t>
    <rPh sb="0" eb="1">
      <t>ジョウ</t>
    </rPh>
    <rPh sb="3" eb="4">
      <t>ツトム</t>
    </rPh>
    <rPh sb="6" eb="7">
      <t>ワリ</t>
    </rPh>
    <rPh sb="9" eb="10">
      <t>ヒョウ</t>
    </rPh>
    <phoneticPr fontId="11"/>
  </si>
  <si>
    <t>⑤</t>
    <phoneticPr fontId="11"/>
  </si>
  <si>
    <t>④</t>
    <phoneticPr fontId="21"/>
  </si>
  <si>
    <t>③</t>
    <phoneticPr fontId="11"/>
  </si>
  <si>
    <t>②</t>
    <phoneticPr fontId="11"/>
  </si>
  <si>
    <t>①</t>
    <phoneticPr fontId="11"/>
  </si>
  <si>
    <t>記載例</t>
    <rPh sb="0" eb="2">
      <t>キサイ</t>
    </rPh>
    <rPh sb="2" eb="3">
      <t>レイ</t>
    </rPh>
    <phoneticPr fontId="11"/>
  </si>
  <si>
    <t>様式例</t>
    <rPh sb="0" eb="2">
      <t>ヨウシキ</t>
    </rPh>
    <rPh sb="2" eb="3">
      <t>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</si>
</sst>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0.0_ "/>
    <numFmt numFmtId="178" formatCode="&quot;(&quot;General&quot;)&quot;"/>
  </numFmts>
  <fonts count="29"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b/>
      <u/>
      <sz val="20"/>
      <name val="ＭＳ Ｐゴシック"/>
      <family val="3"/>
      <charset val="128"/>
    </font>
    <font>
      <sz val="9"/>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i/>
      <sz val="10"/>
      <name val="ＭＳ Ｐゴシック"/>
      <family val="3"/>
      <charset val="128"/>
    </font>
    <font>
      <sz val="20"/>
      <name val="ＭＳ Ｐゴシック"/>
      <family val="3"/>
      <charset val="128"/>
    </font>
    <font>
      <b/>
      <u/>
      <sz val="11"/>
      <name val="ＭＳ Ｐゴシック"/>
      <family val="3"/>
      <charset val="128"/>
    </font>
    <font>
      <b/>
      <sz val="13"/>
      <name val="ＭＳ Ｐゴシック"/>
      <family val="3"/>
      <charset val="128"/>
    </font>
    <font>
      <sz val="6"/>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11"/>
      <color theme="1"/>
      <name val="ＭＳ 明朝"/>
      <family val="1"/>
      <charset val="128"/>
    </font>
    <font>
      <strike/>
      <sz val="11"/>
      <name val="ＭＳ Ｐゴシック"/>
      <family val="3"/>
      <charset val="128"/>
    </font>
    <font>
      <u/>
      <sz val="20"/>
      <name val="ＭＳ Ｐゴシック"/>
      <family val="3"/>
      <charset val="128"/>
    </font>
    <font>
      <b/>
      <i/>
      <sz val="11"/>
      <name val="ＭＳ Ｐゴシック"/>
      <family val="3"/>
      <charset val="128"/>
    </font>
  </fonts>
  <fills count="2">
    <fill>
      <patternFill patternType="none"/>
    </fill>
    <fill>
      <patternFill patternType="gray125"/>
    </fill>
  </fills>
  <borders count="1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diagonal/>
    </border>
    <border>
      <left/>
      <right style="medium">
        <color indexed="64"/>
      </right>
      <top style="medium">
        <color indexed="64"/>
      </top>
      <bottom/>
      <diagonal/>
    </border>
    <border>
      <left style="thin">
        <color indexed="64"/>
      </left>
      <right/>
      <top/>
      <bottom style="dashed">
        <color indexed="64"/>
      </bottom>
      <diagonal/>
    </border>
    <border>
      <left/>
      <right style="dotted">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otted">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dotted">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dotted">
        <color indexed="64"/>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dotted">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dashed">
        <color indexed="64"/>
      </left>
      <right/>
      <top/>
      <bottom style="dashed">
        <color indexed="64"/>
      </bottom>
      <diagonal/>
    </border>
    <border>
      <left style="thin">
        <color indexed="64"/>
      </left>
      <right style="dashed">
        <color indexed="64"/>
      </right>
      <top/>
      <bottom style="thin">
        <color indexed="64"/>
      </bottom>
      <diagonal/>
    </border>
    <border diagonalUp="1">
      <left style="dotted">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dotted">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ck">
        <color indexed="64"/>
      </top>
      <bottom style="thick">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xf numFmtId="38" fontId="25" fillId="0" borderId="0" applyFont="0" applyFill="0" applyBorder="0" applyAlignment="0" applyProtection="0">
      <alignment vertical="center"/>
    </xf>
    <xf numFmtId="0" fontId="2" fillId="0" borderId="0"/>
    <xf numFmtId="0" fontId="2" fillId="0" borderId="0">
      <alignment vertical="center"/>
    </xf>
    <xf numFmtId="0" fontId="1" fillId="0" borderId="0"/>
    <xf numFmtId="0" fontId="2" fillId="0" borderId="0"/>
    <xf numFmtId="0" fontId="2" fillId="0" borderId="0"/>
  </cellStyleXfs>
  <cellXfs count="616">
    <xf numFmtId="0" fontId="0" fillId="0" borderId="0" xfId="0"/>
    <xf numFmtId="0" fontId="2" fillId="0" borderId="0" xfId="0" applyFont="1"/>
    <xf numFmtId="0" fontId="9"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center"/>
    </xf>
    <xf numFmtId="0" fontId="2" fillId="0" borderId="1" xfId="0" applyFont="1" applyBorder="1"/>
    <xf numFmtId="0" fontId="2" fillId="0" borderId="0" xfId="0" applyFont="1" applyAlignment="1">
      <alignment horizontal="right"/>
    </xf>
    <xf numFmtId="0" fontId="4" fillId="0" borderId="0" xfId="0" applyFont="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1" xfId="0" applyFont="1" applyBorder="1" applyAlignment="1">
      <alignment horizontal="right"/>
    </xf>
    <xf numFmtId="0" fontId="2" fillId="0" borderId="3" xfId="0" applyFont="1" applyBorder="1" applyAlignment="1">
      <alignment horizontal="right"/>
    </xf>
    <xf numFmtId="0" fontId="15" fillId="0" borderId="0" xfId="0" applyFont="1" applyAlignment="1">
      <alignment horizontal="center"/>
    </xf>
    <xf numFmtId="0" fontId="2" fillId="0" borderId="8" xfId="0" applyFont="1" applyBorder="1"/>
    <xf numFmtId="0" fontId="2" fillId="0" borderId="0" xfId="0" applyFont="1" applyBorder="1"/>
    <xf numFmtId="0" fontId="7" fillId="0" borderId="0" xfId="0" applyFont="1" applyBorder="1"/>
    <xf numFmtId="0" fontId="10" fillId="0" borderId="6" xfId="0" applyFont="1" applyBorder="1"/>
    <xf numFmtId="0" fontId="2" fillId="0" borderId="9" xfId="0" applyFont="1" applyBorder="1"/>
    <xf numFmtId="0" fontId="2" fillId="0" borderId="10" xfId="0" applyFont="1" applyBorder="1"/>
    <xf numFmtId="0" fontId="2" fillId="0" borderId="7" xfId="0" applyFont="1" applyBorder="1" applyAlignment="1"/>
    <xf numFmtId="0" fontId="10" fillId="0" borderId="11" xfId="0" applyFont="1" applyBorder="1"/>
    <xf numFmtId="0" fontId="2" fillId="0" borderId="12" xfId="0" applyFont="1" applyBorder="1" applyAlignment="1">
      <alignment horizontal="center" vertical="center"/>
    </xf>
    <xf numFmtId="0" fontId="7" fillId="0" borderId="11" xfId="0" applyFont="1" applyBorder="1" applyAlignment="1">
      <alignment vertical="center"/>
    </xf>
    <xf numFmtId="0" fontId="16" fillId="0" borderId="0" xfId="0" applyFont="1" applyAlignment="1">
      <alignment horizontal="center" vertical="center"/>
    </xf>
    <xf numFmtId="0" fontId="2" fillId="0" borderId="0" xfId="0" applyFont="1" applyBorder="1" applyAlignment="1">
      <alignment horizontal="righ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Continuous" vertical="center"/>
    </xf>
    <xf numFmtId="0" fontId="2" fillId="0" borderId="15" xfId="0" applyFont="1" applyBorder="1" applyAlignment="1">
      <alignment horizontal="centerContinuous" vertical="center"/>
    </xf>
    <xf numFmtId="0" fontId="17" fillId="0" borderId="0" xfId="0" applyFont="1"/>
    <xf numFmtId="0" fontId="2" fillId="0" borderId="4" xfId="0" applyFont="1" applyBorder="1" applyAlignment="1">
      <alignment vertical="center"/>
    </xf>
    <xf numFmtId="0" fontId="2" fillId="0" borderId="8" xfId="0" applyFont="1" applyBorder="1" applyAlignment="1">
      <alignment vertical="center"/>
    </xf>
    <xf numFmtId="0" fontId="2" fillId="0" borderId="0" xfId="7" applyFont="1" applyAlignment="1">
      <alignment horizontal="right" vertical="center"/>
    </xf>
    <xf numFmtId="0" fontId="10" fillId="0" borderId="0" xfId="0" applyFont="1"/>
    <xf numFmtId="0" fontId="18" fillId="0" borderId="0" xfId="0" applyFont="1" applyAlignment="1">
      <alignment horizontal="centerContinuous" vertical="center"/>
    </xf>
    <xf numFmtId="0" fontId="6" fillId="0" borderId="0" xfId="0" applyFont="1" applyAlignment="1">
      <alignment horizontal="center" vertical="center"/>
    </xf>
    <xf numFmtId="0" fontId="2" fillId="0" borderId="0" xfId="0" applyFont="1" applyBorder="1" applyAlignment="1">
      <alignment horizontal="centerContinuous" vertical="center"/>
    </xf>
    <xf numFmtId="0" fontId="2" fillId="0" borderId="16" xfId="0" applyFont="1" applyBorder="1" applyAlignment="1">
      <alignment horizontal="center" vertical="center"/>
    </xf>
    <xf numFmtId="0" fontId="2" fillId="0" borderId="17" xfId="0" applyFont="1" applyBorder="1" applyAlignment="1">
      <alignment horizontal="centerContinuous"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2" fillId="0" borderId="19" xfId="0" applyFont="1" applyBorder="1" applyAlignment="1">
      <alignment horizontal="right" vertical="center"/>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xf>
    <xf numFmtId="0" fontId="9" fillId="0" borderId="21" xfId="0" applyFont="1" applyBorder="1"/>
    <xf numFmtId="0" fontId="9" fillId="0" borderId="0" xfId="0" applyFont="1" applyBorder="1"/>
    <xf numFmtId="0" fontId="7" fillId="0" borderId="0" xfId="0" applyFont="1" applyBorder="1" applyAlignment="1">
      <alignment horizontal="center" vertical="center"/>
    </xf>
    <xf numFmtId="0" fontId="0" fillId="0" borderId="0" xfId="0" applyBorder="1" applyAlignment="1">
      <alignment vertical="center" shrinkToFit="1"/>
    </xf>
    <xf numFmtId="0" fontId="2" fillId="0" borderId="0" xfId="0" applyFont="1" applyBorder="1" applyAlignment="1">
      <alignment horizontal="center" shrinkToFit="1"/>
    </xf>
    <xf numFmtId="0" fontId="10" fillId="0" borderId="2" xfId="0" applyFont="1" applyBorder="1"/>
    <xf numFmtId="0" fontId="10" fillId="0" borderId="3" xfId="0" applyFont="1" applyBorder="1"/>
    <xf numFmtId="0" fontId="10" fillId="0" borderId="4" xfId="0" applyFont="1" applyBorder="1"/>
    <xf numFmtId="0" fontId="10" fillId="0" borderId="1" xfId="0" applyFont="1" applyBorder="1"/>
    <xf numFmtId="0" fontId="10" fillId="0" borderId="8" xfId="0" applyFont="1" applyBorder="1"/>
    <xf numFmtId="0" fontId="2" fillId="0" borderId="0" xfId="0" applyFont="1" applyBorder="1" applyAlignment="1">
      <alignment horizontal="left"/>
    </xf>
    <xf numFmtId="0" fontId="2" fillId="0" borderId="3" xfId="0" applyFont="1" applyBorder="1" applyAlignment="1">
      <alignment horizontal="center" shrinkToFit="1"/>
    </xf>
    <xf numFmtId="0" fontId="2" fillId="0" borderId="22" xfId="0" applyFont="1" applyBorder="1" applyAlignment="1">
      <alignment horizontal="center" shrinkToFit="1"/>
    </xf>
    <xf numFmtId="0" fontId="2" fillId="0" borderId="4" xfId="0" applyFont="1" applyBorder="1" applyAlignment="1">
      <alignment horizontal="right"/>
    </xf>
    <xf numFmtId="0" fontId="2" fillId="0" borderId="0" xfId="0" applyFont="1" applyFill="1"/>
    <xf numFmtId="0" fontId="2" fillId="0" borderId="0" xfId="0" applyFont="1" applyFill="1" applyBorder="1" applyAlignment="1">
      <alignment horizontal="centerContinuous" vertical="center"/>
    </xf>
    <xf numFmtId="0" fontId="2" fillId="0" borderId="5" xfId="0" applyFont="1" applyBorder="1" applyAlignment="1">
      <alignment horizontal="center"/>
    </xf>
    <xf numFmtId="0" fontId="2" fillId="0" borderId="3" xfId="0" applyFont="1" applyBorder="1" applyAlignment="1"/>
    <xf numFmtId="0" fontId="2" fillId="0" borderId="4" xfId="0" applyFont="1" applyBorder="1" applyAlignment="1"/>
    <xf numFmtId="0" fontId="2" fillId="0" borderId="0" xfId="0" applyFont="1" applyFill="1" applyBorder="1" applyAlignment="1">
      <alignment vertical="center"/>
    </xf>
    <xf numFmtId="0" fontId="13" fillId="0" borderId="4" xfId="0" applyFont="1" applyBorder="1" applyAlignment="1">
      <alignment horizontal="right" vertical="center"/>
    </xf>
    <xf numFmtId="0" fontId="7" fillId="0" borderId="23" xfId="0" applyFont="1" applyBorder="1" applyAlignment="1">
      <alignment horizontal="center" vertical="center"/>
    </xf>
    <xf numFmtId="0" fontId="2"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left" vertical="center"/>
    </xf>
    <xf numFmtId="0" fontId="7" fillId="0" borderId="16" xfId="0" applyFont="1" applyBorder="1" applyAlignment="1">
      <alignment horizontal="center" vertical="center" wrapText="1"/>
    </xf>
    <xf numFmtId="0" fontId="2" fillId="0" borderId="0" xfId="6" applyFont="1" applyAlignment="1">
      <alignment vertical="center"/>
    </xf>
    <xf numFmtId="0" fontId="2" fillId="0" borderId="2" xfId="6" applyFont="1" applyBorder="1" applyAlignment="1">
      <alignment horizontal="center" vertical="center"/>
    </xf>
    <xf numFmtId="0" fontId="2" fillId="0" borderId="2" xfId="6" applyFont="1" applyBorder="1" applyAlignment="1">
      <alignment horizontal="centerContinuous" vertical="center"/>
    </xf>
    <xf numFmtId="0" fontId="2" fillId="0" borderId="3" xfId="6" applyFont="1" applyBorder="1" applyAlignment="1">
      <alignment horizontal="centerContinuous" vertical="center"/>
    </xf>
    <xf numFmtId="0" fontId="2" fillId="0" borderId="4" xfId="6" applyFont="1" applyBorder="1" applyAlignment="1">
      <alignment horizontal="centerContinuous" vertical="center"/>
    </xf>
    <xf numFmtId="0" fontId="2" fillId="0" borderId="6" xfId="6" applyFont="1" applyBorder="1" applyAlignment="1">
      <alignment horizontal="centerContinuous" vertical="center"/>
    </xf>
    <xf numFmtId="0" fontId="2" fillId="0" borderId="12" xfId="6" applyFont="1" applyBorder="1" applyAlignment="1">
      <alignment horizontal="centerContinuous" vertical="center"/>
    </xf>
    <xf numFmtId="0" fontId="2" fillId="0" borderId="7" xfId="6" applyFont="1" applyBorder="1" applyAlignment="1">
      <alignment horizontal="centerContinuous" vertical="center"/>
    </xf>
    <xf numFmtId="0" fontId="2" fillId="0" borderId="5" xfId="6" applyFont="1" applyBorder="1" applyAlignment="1">
      <alignment horizontal="center" vertical="center"/>
    </xf>
    <xf numFmtId="0" fontId="2" fillId="0" borderId="0" xfId="6" applyFont="1" applyAlignment="1">
      <alignment horizontal="center" vertical="center"/>
    </xf>
    <xf numFmtId="0" fontId="2" fillId="0" borderId="5" xfId="6" applyFont="1" applyBorder="1" applyAlignment="1">
      <alignment vertical="center"/>
    </xf>
    <xf numFmtId="38" fontId="2" fillId="0" borderId="5" xfId="1" applyFont="1" applyBorder="1" applyAlignment="1">
      <alignment vertical="center"/>
    </xf>
    <xf numFmtId="0" fontId="2" fillId="0" borderId="11" xfId="6" applyFont="1" applyBorder="1" applyAlignment="1">
      <alignment vertical="center"/>
    </xf>
    <xf numFmtId="0" fontId="2" fillId="0" borderId="1" xfId="6" applyFont="1" applyBorder="1" applyAlignment="1">
      <alignment vertical="center"/>
    </xf>
    <xf numFmtId="0" fontId="2" fillId="0" borderId="8" xfId="6" applyFont="1" applyBorder="1" applyAlignment="1">
      <alignment vertical="center"/>
    </xf>
    <xf numFmtId="0" fontId="2" fillId="0" borderId="3" xfId="6" applyFont="1" applyBorder="1" applyAlignment="1">
      <alignment vertical="center"/>
    </xf>
    <xf numFmtId="0" fontId="2" fillId="0" borderId="4" xfId="6" applyFont="1" applyBorder="1" applyAlignment="1">
      <alignment vertical="center"/>
    </xf>
    <xf numFmtId="0" fontId="2" fillId="0" borderId="2" xfId="6" applyFont="1" applyBorder="1" applyAlignment="1">
      <alignment horizontal="left" vertical="center" indent="1"/>
    </xf>
    <xf numFmtId="0" fontId="2" fillId="0" borderId="0" xfId="6" applyFont="1" applyBorder="1" applyAlignment="1">
      <alignment horizontal="left" vertical="center" indent="1"/>
    </xf>
    <xf numFmtId="0" fontId="2" fillId="0" borderId="0" xfId="6" applyFont="1" applyBorder="1" applyAlignment="1">
      <alignment vertical="center"/>
    </xf>
    <xf numFmtId="0" fontId="2" fillId="0" borderId="0" xfId="0" applyFont="1" applyFill="1" applyAlignment="1">
      <alignment horizontal="right" vertical="center"/>
    </xf>
    <xf numFmtId="38" fontId="2" fillId="0" borderId="0" xfId="7" applyNumberFormat="1" applyFill="1" applyAlignment="1"/>
    <xf numFmtId="38" fontId="2" fillId="0" borderId="0" xfId="7" applyNumberFormat="1" applyFont="1" applyFill="1" applyAlignment="1">
      <alignment horizontal="center" vertical="center"/>
    </xf>
    <xf numFmtId="38" fontId="2" fillId="0" borderId="0" xfId="7" applyNumberFormat="1" applyFill="1"/>
    <xf numFmtId="38" fontId="14" fillId="0" borderId="29" xfId="7" applyNumberFormat="1" applyFont="1" applyFill="1" applyBorder="1" applyAlignment="1">
      <alignment horizontal="left" vertical="center"/>
    </xf>
    <xf numFmtId="38" fontId="2" fillId="0" borderId="30" xfId="7" applyNumberFormat="1" applyFont="1" applyFill="1" applyBorder="1" applyAlignment="1">
      <alignment horizontal="centerContinuous" vertical="center"/>
    </xf>
    <xf numFmtId="38" fontId="2" fillId="0" borderId="31" xfId="7" applyNumberFormat="1" applyFont="1" applyFill="1" applyBorder="1" applyAlignment="1">
      <alignment horizontal="centerContinuous" vertical="center"/>
    </xf>
    <xf numFmtId="38" fontId="2" fillId="0" borderId="32" xfId="7" applyNumberFormat="1" applyFill="1" applyBorder="1" applyAlignment="1">
      <alignment horizontal="center" vertical="center"/>
    </xf>
    <xf numFmtId="38" fontId="2" fillId="0" borderId="33" xfId="7" applyNumberFormat="1" applyFill="1" applyBorder="1" applyAlignment="1">
      <alignment horizontal="center" vertical="center"/>
    </xf>
    <xf numFmtId="38" fontId="13" fillId="0" borderId="31" xfId="7" applyNumberFormat="1" applyFont="1" applyFill="1" applyBorder="1" applyAlignment="1">
      <alignment horizontal="center" vertical="center" shrinkToFit="1"/>
    </xf>
    <xf numFmtId="38" fontId="2" fillId="0" borderId="32" xfId="7" applyNumberFormat="1" applyFill="1" applyBorder="1" applyAlignment="1">
      <alignment horizontal="centerContinuous" vertical="center"/>
    </xf>
    <xf numFmtId="38" fontId="2" fillId="0" borderId="31" xfId="7" applyNumberFormat="1" applyFill="1" applyBorder="1" applyAlignment="1">
      <alignment horizontal="centerContinuous" vertical="center"/>
    </xf>
    <xf numFmtId="38" fontId="2" fillId="0" borderId="34" xfId="7" applyNumberFormat="1" applyFill="1" applyBorder="1" applyAlignment="1">
      <alignment horizontal="centerContinuous" vertical="center"/>
    </xf>
    <xf numFmtId="38" fontId="7" fillId="0" borderId="6" xfId="7" applyNumberFormat="1" applyFont="1" applyFill="1" applyBorder="1" applyAlignment="1">
      <alignment horizontal="left" vertical="center"/>
    </xf>
    <xf numFmtId="38" fontId="7" fillId="0" borderId="35" xfId="7" applyNumberFormat="1" applyFont="1" applyFill="1" applyBorder="1" applyAlignment="1">
      <alignment horizontal="left" vertical="center"/>
    </xf>
    <xf numFmtId="38" fontId="11" fillId="0" borderId="21" xfId="7" applyNumberFormat="1" applyFont="1" applyFill="1" applyBorder="1" applyAlignment="1">
      <alignment horizontal="left" vertical="top" wrapText="1"/>
    </xf>
    <xf numFmtId="38" fontId="11" fillId="0" borderId="6" xfId="7" applyNumberFormat="1" applyFont="1" applyBorder="1" applyAlignment="1" applyProtection="1">
      <alignment horizontal="left" vertical="center"/>
      <protection locked="0"/>
    </xf>
    <xf numFmtId="38" fontId="11" fillId="0" borderId="21" xfId="7" applyNumberFormat="1" applyFont="1" applyBorder="1" applyAlignment="1">
      <alignment horizontal="left" vertical="center"/>
    </xf>
    <xf numFmtId="38" fontId="11" fillId="0" borderId="36" xfId="7" applyNumberFormat="1" applyFont="1" applyBorder="1" applyAlignment="1">
      <alignment horizontal="left" vertical="center"/>
    </xf>
    <xf numFmtId="38" fontId="7" fillId="0" borderId="0" xfId="7" applyNumberFormat="1" applyFont="1" applyFill="1" applyBorder="1" applyAlignment="1">
      <alignment horizontal="left" vertical="center"/>
    </xf>
    <xf numFmtId="38" fontId="7" fillId="0" borderId="37" xfId="2" applyNumberFormat="1" applyFont="1" applyFill="1" applyBorder="1" applyAlignment="1" applyProtection="1">
      <alignment horizontal="right" vertical="center"/>
      <protection locked="0"/>
    </xf>
    <xf numFmtId="38" fontId="7" fillId="0" borderId="38" xfId="2" applyNumberFormat="1" applyFont="1" applyFill="1" applyBorder="1" applyAlignment="1">
      <alignment horizontal="right" vertical="center"/>
    </xf>
    <xf numFmtId="38" fontId="7" fillId="0" borderId="39" xfId="2" applyNumberFormat="1" applyFont="1" applyFill="1" applyBorder="1" applyAlignment="1" applyProtection="1">
      <alignment horizontal="right" vertical="center"/>
      <protection locked="0"/>
    </xf>
    <xf numFmtId="38" fontId="11" fillId="0" borderId="37" xfId="7" applyNumberFormat="1" applyFont="1" applyBorder="1" applyAlignment="1" applyProtection="1">
      <alignment horizontal="left" vertical="center"/>
      <protection locked="0"/>
    </xf>
    <xf numFmtId="38" fontId="11" fillId="0" borderId="39" xfId="7" applyNumberFormat="1" applyFont="1" applyBorder="1" applyAlignment="1">
      <alignment horizontal="left" vertical="center"/>
    </xf>
    <xf numFmtId="38" fontId="11" fillId="0" borderId="40" xfId="7" applyNumberFormat="1" applyFont="1" applyBorder="1" applyAlignment="1">
      <alignment horizontal="left" vertical="center"/>
    </xf>
    <xf numFmtId="38" fontId="7" fillId="0" borderId="10" xfId="7" applyNumberFormat="1" applyFont="1" applyFill="1" applyBorder="1" applyAlignment="1">
      <alignment horizontal="left" vertical="center"/>
    </xf>
    <xf numFmtId="38" fontId="11" fillId="0" borderId="10" xfId="7" applyNumberFormat="1" applyFont="1" applyBorder="1" applyAlignment="1">
      <alignment horizontal="left" vertical="center"/>
    </xf>
    <xf numFmtId="38" fontId="11" fillId="0" borderId="0" xfId="7" applyNumberFormat="1" applyFont="1" applyBorder="1" applyAlignment="1">
      <alignment horizontal="left" vertical="center"/>
    </xf>
    <xf numFmtId="38" fontId="11" fillId="0" borderId="41" xfId="7" applyNumberFormat="1" applyFont="1" applyBorder="1" applyAlignment="1">
      <alignment horizontal="left" vertical="center"/>
    </xf>
    <xf numFmtId="38" fontId="7" fillId="0" borderId="11" xfId="2" applyNumberFormat="1" applyFont="1" applyFill="1" applyBorder="1" applyAlignment="1" applyProtection="1">
      <alignment horizontal="right" vertical="center"/>
      <protection locked="0"/>
    </xf>
    <xf numFmtId="38" fontId="7" fillId="0" borderId="42" xfId="2" applyNumberFormat="1" applyFont="1" applyFill="1" applyBorder="1" applyAlignment="1">
      <alignment horizontal="right" vertical="center"/>
    </xf>
    <xf numFmtId="38" fontId="7" fillId="0" borderId="1" xfId="2" applyNumberFormat="1" applyFont="1" applyFill="1" applyBorder="1" applyAlignment="1" applyProtection="1">
      <alignment horizontal="right" vertical="center"/>
      <protection locked="0"/>
    </xf>
    <xf numFmtId="38" fontId="11" fillId="0" borderId="10" xfId="7" applyNumberFormat="1" applyFont="1" applyBorder="1" applyAlignment="1" applyProtection="1">
      <alignment horizontal="left" vertical="center"/>
      <protection locked="0"/>
    </xf>
    <xf numFmtId="38" fontId="7" fillId="0" borderId="43" xfId="7" applyNumberFormat="1" applyFont="1" applyFill="1" applyBorder="1" applyAlignment="1">
      <alignment horizontal="left" vertical="center"/>
    </xf>
    <xf numFmtId="38" fontId="11" fillId="0" borderId="12" xfId="7" applyNumberFormat="1" applyFont="1" applyFill="1" applyBorder="1" applyAlignment="1">
      <alignment horizontal="left" vertical="top" wrapText="1"/>
    </xf>
    <xf numFmtId="38" fontId="11" fillId="0" borderId="12" xfId="7" applyNumberFormat="1" applyFont="1" applyBorder="1" applyAlignment="1">
      <alignment horizontal="left" vertical="center"/>
    </xf>
    <xf numFmtId="38" fontId="11" fillId="0" borderId="44" xfId="7" applyNumberFormat="1" applyFont="1" applyBorder="1" applyAlignment="1">
      <alignment horizontal="left" vertical="center"/>
    </xf>
    <xf numFmtId="38" fontId="11" fillId="0" borderId="11" xfId="7" applyNumberFormat="1" applyFont="1" applyBorder="1" applyAlignment="1" applyProtection="1">
      <alignment horizontal="left" vertical="center"/>
      <protection locked="0"/>
    </xf>
    <xf numFmtId="38" fontId="11" fillId="0" borderId="1" xfId="7" applyNumberFormat="1" applyFont="1" applyBorder="1" applyAlignment="1">
      <alignment horizontal="left" vertical="center"/>
    </xf>
    <xf numFmtId="38" fontId="11" fillId="0" borderId="45" xfId="7" applyNumberFormat="1" applyFont="1" applyBorder="1" applyAlignment="1">
      <alignment horizontal="left" vertical="center"/>
    </xf>
    <xf numFmtId="38" fontId="7" fillId="0" borderId="12" xfId="7" applyNumberFormat="1" applyFont="1" applyFill="1" applyBorder="1" applyAlignment="1">
      <alignment vertical="center"/>
    </xf>
    <xf numFmtId="38" fontId="11" fillId="0" borderId="6" xfId="7" applyNumberFormat="1" applyFont="1" applyBorder="1" applyAlignment="1">
      <alignment horizontal="left" vertical="center"/>
    </xf>
    <xf numFmtId="38" fontId="7" fillId="0" borderId="11" xfId="2" applyNumberFormat="1" applyFont="1" applyFill="1" applyBorder="1" applyAlignment="1">
      <alignment horizontal="right" vertical="center"/>
    </xf>
    <xf numFmtId="38" fontId="7" fillId="0" borderId="1" xfId="2" applyNumberFormat="1" applyFont="1" applyFill="1" applyBorder="1" applyAlignment="1">
      <alignment horizontal="right" vertical="center"/>
    </xf>
    <xf numFmtId="38" fontId="11" fillId="0" borderId="46" xfId="7" applyNumberFormat="1" applyFont="1" applyBorder="1" applyAlignment="1" applyProtection="1">
      <alignment horizontal="left" vertical="center"/>
      <protection locked="0"/>
    </xf>
    <xf numFmtId="38" fontId="7" fillId="0" borderId="47" xfId="7" applyNumberFormat="1" applyFont="1" applyFill="1" applyBorder="1" applyAlignment="1">
      <alignment horizontal="center" vertical="center"/>
    </xf>
    <xf numFmtId="38" fontId="7" fillId="0" borderId="48" xfId="2" applyNumberFormat="1" applyFont="1" applyFill="1" applyBorder="1" applyAlignment="1">
      <alignment horizontal="right" vertical="center"/>
    </xf>
    <xf numFmtId="38" fontId="7" fillId="0" borderId="49" xfId="2" applyNumberFormat="1" applyFont="1" applyFill="1" applyBorder="1" applyAlignment="1">
      <alignment horizontal="right" vertical="center"/>
    </xf>
    <xf numFmtId="38" fontId="11" fillId="0" borderId="50" xfId="7" applyNumberFormat="1" applyFont="1" applyBorder="1" applyAlignment="1">
      <alignment horizontal="left" vertical="center"/>
    </xf>
    <xf numFmtId="38" fontId="11" fillId="0" borderId="51" xfId="7" applyNumberFormat="1" applyFont="1" applyBorder="1" applyAlignment="1">
      <alignment horizontal="left" vertical="center"/>
    </xf>
    <xf numFmtId="38" fontId="11" fillId="0" borderId="52" xfId="7" applyNumberFormat="1" applyFont="1" applyBorder="1" applyAlignment="1">
      <alignment horizontal="left" vertical="center"/>
    </xf>
    <xf numFmtId="38" fontId="2" fillId="0" borderId="53" xfId="7" applyNumberFormat="1" applyFill="1" applyBorder="1" applyAlignment="1">
      <alignment vertical="center"/>
    </xf>
    <xf numFmtId="38" fontId="7" fillId="0" borderId="54" xfId="7" applyNumberFormat="1" applyFont="1" applyFill="1" applyBorder="1" applyAlignment="1">
      <alignment vertical="center"/>
    </xf>
    <xf numFmtId="38" fontId="7" fillId="0" borderId="55" xfId="2" applyNumberFormat="1" applyFont="1" applyFill="1" applyBorder="1" applyAlignment="1">
      <alignment horizontal="right" vertical="center"/>
    </xf>
    <xf numFmtId="38" fontId="7" fillId="0" borderId="56" xfId="2" applyNumberFormat="1" applyFont="1" applyFill="1" applyBorder="1" applyAlignment="1">
      <alignment horizontal="right" vertical="center"/>
    </xf>
    <xf numFmtId="38" fontId="11" fillId="0" borderId="57" xfId="7" applyNumberFormat="1" applyFont="1" applyBorder="1" applyAlignment="1">
      <alignment horizontal="left" vertical="center"/>
    </xf>
    <xf numFmtId="38" fontId="11" fillId="0" borderId="58" xfId="7" applyNumberFormat="1" applyFont="1" applyBorder="1" applyAlignment="1">
      <alignment horizontal="left" vertical="center"/>
    </xf>
    <xf numFmtId="38" fontId="11" fillId="0" borderId="59" xfId="7" applyNumberFormat="1" applyFont="1" applyBorder="1" applyAlignment="1">
      <alignment horizontal="left" vertical="center"/>
    </xf>
    <xf numFmtId="38" fontId="7" fillId="0" borderId="35" xfId="2" applyNumberFormat="1" applyFont="1" applyFill="1" applyBorder="1" applyAlignment="1">
      <alignment horizontal="right" vertical="center"/>
    </xf>
    <xf numFmtId="38" fontId="11" fillId="0" borderId="60" xfId="7" applyNumberFormat="1" applyFont="1" applyBorder="1" applyAlignment="1">
      <alignment horizontal="left" vertical="center"/>
    </xf>
    <xf numFmtId="38" fontId="2" fillId="0" borderId="39" xfId="7" applyNumberFormat="1" applyFill="1" applyBorder="1" applyAlignment="1">
      <alignment vertical="center"/>
    </xf>
    <xf numFmtId="38" fontId="2" fillId="0" borderId="61" xfId="7" applyNumberFormat="1" applyFill="1" applyBorder="1" applyAlignment="1">
      <alignment vertical="center"/>
    </xf>
    <xf numFmtId="38" fontId="11" fillId="0" borderId="58" xfId="7" applyNumberFormat="1" applyFont="1" applyBorder="1" applyAlignment="1">
      <alignment horizontal="center" vertical="center"/>
    </xf>
    <xf numFmtId="38" fontId="11" fillId="0" borderId="59" xfId="7" applyNumberFormat="1" applyFont="1" applyBorder="1" applyAlignment="1">
      <alignment horizontal="center" vertical="center"/>
    </xf>
    <xf numFmtId="38" fontId="11" fillId="0" borderId="62" xfId="7" applyNumberFormat="1" applyFont="1" applyBorder="1" applyAlignment="1">
      <alignment horizontal="left" vertical="center"/>
    </xf>
    <xf numFmtId="38" fontId="11" fillId="0" borderId="63" xfId="7" applyNumberFormat="1" applyFont="1" applyBorder="1" applyAlignment="1">
      <alignment horizontal="left" vertical="center"/>
    </xf>
    <xf numFmtId="38" fontId="2" fillId="0" borderId="64" xfId="7" applyNumberFormat="1" applyFill="1" applyBorder="1" applyAlignment="1">
      <alignment horizontal="left" vertical="center"/>
    </xf>
    <xf numFmtId="38" fontId="2" fillId="0" borderId="65" xfId="7" applyNumberFormat="1" applyFill="1" applyBorder="1" applyAlignment="1">
      <alignment horizontal="left" vertical="center"/>
    </xf>
    <xf numFmtId="38" fontId="7" fillId="0" borderId="66" xfId="2" applyNumberFormat="1" applyFont="1" applyFill="1" applyBorder="1" applyAlignment="1">
      <alignment horizontal="right" vertical="center"/>
    </xf>
    <xf numFmtId="38" fontId="7" fillId="0" borderId="67" xfId="2" applyNumberFormat="1" applyFont="1" applyFill="1" applyBorder="1" applyAlignment="1">
      <alignment horizontal="right" vertical="center"/>
    </xf>
    <xf numFmtId="38" fontId="11" fillId="0" borderId="68" xfId="7" applyNumberFormat="1" applyFont="1" applyBorder="1" applyAlignment="1">
      <alignment horizontal="left" vertical="center"/>
    </xf>
    <xf numFmtId="38" fontId="11" fillId="0" borderId="69" xfId="7" applyNumberFormat="1" applyFont="1" applyBorder="1" applyAlignment="1">
      <alignment horizontal="left" vertical="center"/>
    </xf>
    <xf numFmtId="38" fontId="11" fillId="0" borderId="70" xfId="7" applyNumberFormat="1" applyFont="1" applyBorder="1" applyAlignment="1">
      <alignment horizontal="left" vertical="center"/>
    </xf>
    <xf numFmtId="38" fontId="7" fillId="0" borderId="6" xfId="7" applyNumberFormat="1" applyFont="1" applyFill="1" applyBorder="1" applyAlignment="1">
      <alignment horizontal="right" vertical="center"/>
    </xf>
    <xf numFmtId="38" fontId="7" fillId="0" borderId="43" xfId="7" applyNumberFormat="1" applyFont="1" applyFill="1" applyBorder="1" applyAlignment="1">
      <alignment horizontal="right" vertical="center"/>
    </xf>
    <xf numFmtId="38" fontId="7" fillId="0" borderId="7" xfId="7" applyNumberFormat="1" applyFont="1" applyFill="1" applyBorder="1" applyAlignment="1">
      <alignment horizontal="right" vertical="center"/>
    </xf>
    <xf numFmtId="38" fontId="11" fillId="0" borderId="11" xfId="7" applyNumberFormat="1" applyFont="1" applyBorder="1" applyAlignment="1">
      <alignment horizontal="left" vertical="center"/>
    </xf>
    <xf numFmtId="38" fontId="7" fillId="0" borderId="71" xfId="7" applyNumberFormat="1" applyFont="1" applyFill="1" applyBorder="1" applyAlignment="1">
      <alignment horizontal="center" vertical="center"/>
    </xf>
    <xf numFmtId="38" fontId="2" fillId="0" borderId="48" xfId="7" applyNumberFormat="1" applyFont="1" applyFill="1" applyBorder="1" applyAlignment="1">
      <alignment horizontal="left" vertical="center"/>
    </xf>
    <xf numFmtId="38" fontId="2" fillId="0" borderId="72" xfId="7" applyNumberFormat="1" applyFill="1" applyBorder="1" applyAlignment="1">
      <alignment horizontal="left" vertical="center"/>
    </xf>
    <xf numFmtId="38" fontId="2" fillId="0" borderId="73" xfId="7" applyNumberFormat="1" applyFill="1" applyBorder="1" applyAlignment="1">
      <alignment horizontal="left" vertical="center"/>
    </xf>
    <xf numFmtId="38" fontId="11" fillId="0" borderId="50" xfId="7" applyNumberFormat="1" applyFont="1" applyBorder="1" applyAlignment="1" applyProtection="1">
      <alignment horizontal="left" vertical="center"/>
      <protection locked="0"/>
    </xf>
    <xf numFmtId="38" fontId="2" fillId="0" borderId="55" xfId="7" applyNumberFormat="1" applyFont="1" applyFill="1" applyBorder="1" applyAlignment="1">
      <alignment horizontal="left" vertical="center"/>
    </xf>
    <xf numFmtId="38" fontId="2" fillId="0" borderId="74" xfId="7" applyNumberFormat="1" applyFill="1" applyBorder="1" applyAlignment="1">
      <alignment horizontal="left" vertical="center"/>
    </xf>
    <xf numFmtId="38" fontId="2" fillId="0" borderId="75" xfId="7" applyNumberFormat="1" applyFill="1" applyBorder="1" applyAlignment="1">
      <alignment horizontal="left" vertical="center"/>
    </xf>
    <xf numFmtId="38" fontId="7" fillId="0" borderId="55" xfId="2" applyNumberFormat="1" applyFont="1" applyFill="1" applyBorder="1" applyAlignment="1" applyProtection="1">
      <alignment horizontal="right" vertical="center"/>
      <protection locked="0"/>
    </xf>
    <xf numFmtId="38" fontId="11" fillId="0" borderId="57" xfId="7" applyNumberFormat="1" applyFont="1" applyBorder="1" applyAlignment="1" applyProtection="1">
      <alignment horizontal="left" vertical="center"/>
      <protection locked="0"/>
    </xf>
    <xf numFmtId="38" fontId="2" fillId="0" borderId="11" xfId="7" applyNumberFormat="1" applyFont="1" applyFill="1" applyBorder="1" applyAlignment="1">
      <alignment horizontal="left" vertical="center"/>
    </xf>
    <xf numFmtId="38" fontId="2" fillId="0" borderId="1" xfId="7" applyNumberFormat="1" applyFill="1" applyBorder="1" applyAlignment="1">
      <alignment horizontal="left" vertical="center"/>
    </xf>
    <xf numFmtId="38" fontId="2" fillId="0" borderId="8" xfId="7" applyNumberFormat="1" applyFill="1" applyBorder="1" applyAlignment="1">
      <alignment horizontal="left" vertical="center"/>
    </xf>
    <xf numFmtId="38" fontId="10" fillId="0" borderId="10" xfId="7" applyNumberFormat="1" applyFont="1" applyFill="1" applyBorder="1" applyAlignment="1">
      <alignment horizontal="right" vertical="center"/>
    </xf>
    <xf numFmtId="38" fontId="10" fillId="0" borderId="35" xfId="7" applyNumberFormat="1" applyFont="1" applyFill="1" applyBorder="1" applyAlignment="1">
      <alignment horizontal="right" vertical="center"/>
    </xf>
    <xf numFmtId="38" fontId="7" fillId="0" borderId="0" xfId="7" applyNumberFormat="1" applyFont="1" applyFill="1" applyBorder="1" applyAlignment="1">
      <alignment vertical="center"/>
    </xf>
    <xf numFmtId="38" fontId="7" fillId="0" borderId="10" xfId="7" applyNumberFormat="1" applyFont="1" applyFill="1" applyBorder="1" applyAlignment="1">
      <alignment horizontal="right" vertical="center"/>
    </xf>
    <xf numFmtId="38" fontId="7" fillId="0" borderId="35" xfId="7" applyNumberFormat="1" applyFont="1" applyFill="1" applyBorder="1" applyAlignment="1">
      <alignment horizontal="right" vertical="center"/>
    </xf>
    <xf numFmtId="38" fontId="7" fillId="0" borderId="76" xfId="2" applyNumberFormat="1" applyFont="1" applyFill="1" applyBorder="1" applyAlignment="1" applyProtection="1">
      <alignment horizontal="right" vertical="center"/>
      <protection locked="0"/>
    </xf>
    <xf numFmtId="38" fontId="7" fillId="0" borderId="77" xfId="2" applyNumberFormat="1" applyFont="1" applyFill="1" applyBorder="1" applyAlignment="1">
      <alignment horizontal="right" vertical="center"/>
    </xf>
    <xf numFmtId="38" fontId="7" fillId="0" borderId="78" xfId="2" applyNumberFormat="1" applyFont="1" applyFill="1" applyBorder="1" applyAlignment="1" applyProtection="1">
      <alignment horizontal="right" vertical="center"/>
      <protection locked="0"/>
    </xf>
    <xf numFmtId="38" fontId="11" fillId="0" borderId="76" xfId="7" applyNumberFormat="1" applyFont="1" applyBorder="1" applyAlignment="1">
      <alignment horizontal="left" vertical="center"/>
    </xf>
    <xf numFmtId="38" fontId="11" fillId="0" borderId="78" xfId="7" applyNumberFormat="1" applyFont="1" applyBorder="1" applyAlignment="1">
      <alignment horizontal="left" vertical="center"/>
    </xf>
    <xf numFmtId="38" fontId="11" fillId="0" borderId="79" xfId="7" applyNumberFormat="1" applyFont="1" applyBorder="1" applyAlignment="1">
      <alignment horizontal="left" vertical="center"/>
    </xf>
    <xf numFmtId="38" fontId="10" fillId="0" borderId="10" xfId="2" applyNumberFormat="1" applyFont="1" applyFill="1" applyBorder="1" applyAlignment="1">
      <alignment horizontal="right" vertical="center"/>
    </xf>
    <xf numFmtId="38" fontId="10" fillId="0" borderId="35"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2" fillId="0" borderId="10" xfId="7" applyNumberFormat="1" applyFill="1" applyBorder="1" applyAlignment="1">
      <alignment horizontal="left" vertical="center"/>
    </xf>
    <xf numFmtId="38" fontId="11" fillId="0" borderId="0" xfId="7" applyNumberFormat="1" applyFont="1" applyFill="1" applyBorder="1" applyAlignment="1">
      <alignment horizontal="left" vertical="center"/>
    </xf>
    <xf numFmtId="38" fontId="2" fillId="0" borderId="41" xfId="7" applyNumberFormat="1" applyFill="1" applyBorder="1" applyAlignment="1">
      <alignment horizontal="left" vertical="center"/>
    </xf>
    <xf numFmtId="38" fontId="10" fillId="0" borderId="80" xfId="2" applyNumberFormat="1" applyFont="1" applyFill="1" applyBorder="1" applyAlignment="1">
      <alignment horizontal="right" vertical="center"/>
    </xf>
    <xf numFmtId="38" fontId="10" fillId="0" borderId="81" xfId="2" applyNumberFormat="1" applyFont="1" applyFill="1" applyBorder="1" applyAlignment="1">
      <alignment horizontal="right" vertical="center"/>
    </xf>
    <xf numFmtId="38" fontId="2" fillId="0" borderId="80" xfId="7" applyNumberFormat="1" applyFill="1" applyBorder="1" applyAlignment="1">
      <alignment horizontal="left" vertical="center"/>
    </xf>
    <xf numFmtId="38" fontId="11" fillId="0" borderId="82" xfId="7" applyNumberFormat="1" applyFont="1" applyFill="1" applyBorder="1" applyAlignment="1">
      <alignment horizontal="left" vertical="center"/>
    </xf>
    <xf numFmtId="38" fontId="2" fillId="0" borderId="83" xfId="7" applyNumberFormat="1" applyFill="1" applyBorder="1" applyAlignment="1">
      <alignment horizontal="left" vertical="center"/>
    </xf>
    <xf numFmtId="38" fontId="10" fillId="0" borderId="84" xfId="2" applyNumberFormat="1" applyFont="1" applyFill="1" applyBorder="1" applyAlignment="1" applyProtection="1">
      <alignment horizontal="right" vertical="center"/>
      <protection locked="0"/>
    </xf>
    <xf numFmtId="38" fontId="10" fillId="0" borderId="85" xfId="2" applyNumberFormat="1" applyFont="1" applyFill="1" applyBorder="1" applyAlignment="1">
      <alignment horizontal="right" vertical="center"/>
    </xf>
    <xf numFmtId="38" fontId="10" fillId="0" borderId="29" xfId="2" applyNumberFormat="1" applyFont="1" applyFill="1" applyBorder="1" applyAlignment="1" applyProtection="1">
      <alignment horizontal="right" vertical="center"/>
      <protection locked="0"/>
    </xf>
    <xf numFmtId="38" fontId="2" fillId="0" borderId="84" xfId="7" applyNumberFormat="1" applyFill="1" applyBorder="1" applyAlignment="1">
      <alignment horizontal="left" vertical="center"/>
    </xf>
    <xf numFmtId="38" fontId="11" fillId="0" borderId="29" xfId="7" applyNumberFormat="1" applyFont="1" applyFill="1" applyBorder="1" applyAlignment="1">
      <alignment horizontal="left" vertical="center"/>
    </xf>
    <xf numFmtId="38" fontId="2" fillId="0" borderId="86" xfId="7" applyNumberFormat="1" applyFill="1" applyBorder="1" applyAlignment="1">
      <alignment horizontal="left" vertical="center"/>
    </xf>
    <xf numFmtId="38" fontId="2" fillId="0" borderId="21" xfId="7" applyNumberFormat="1" applyFill="1" applyBorder="1" applyAlignment="1">
      <alignment horizontal="left"/>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0" xfId="0" applyFont="1" applyAlignment="1">
      <alignment vertical="center"/>
    </xf>
    <xf numFmtId="0" fontId="2" fillId="0" borderId="0" xfId="0" applyFont="1" applyAlignment="1">
      <alignment horizontal="centerContinuous" vertical="center"/>
    </xf>
    <xf numFmtId="0" fontId="8"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176" fontId="2" fillId="0" borderId="5" xfId="0" applyNumberFormat="1" applyFont="1" applyBorder="1" applyAlignment="1">
      <alignment vertical="center"/>
    </xf>
    <xf numFmtId="0" fontId="2" fillId="0" borderId="0" xfId="0" applyFont="1" applyBorder="1" applyAlignment="1">
      <alignment vertical="center"/>
    </xf>
    <xf numFmtId="0" fontId="2" fillId="0" borderId="11" xfId="0" applyFont="1" applyBorder="1"/>
    <xf numFmtId="0" fontId="2" fillId="0" borderId="2" xfId="0" applyFont="1" applyBorder="1" applyAlignment="1">
      <alignment horizontal="center" vertical="center"/>
    </xf>
    <xf numFmtId="0" fontId="2" fillId="0" borderId="0" xfId="0" applyFont="1" applyFill="1" applyAlignment="1">
      <alignment vertical="center"/>
    </xf>
    <xf numFmtId="0" fontId="22" fillId="0" borderId="0" xfId="4" applyFont="1" applyFill="1"/>
    <xf numFmtId="0" fontId="22" fillId="0" borderId="0" xfId="4" applyFont="1" applyFill="1" applyAlignment="1">
      <alignment vertical="center"/>
    </xf>
    <xf numFmtId="0" fontId="22" fillId="0" borderId="6" xfId="4" applyFont="1" applyFill="1" applyBorder="1" applyAlignment="1">
      <alignment vertical="center"/>
    </xf>
    <xf numFmtId="0" fontId="22" fillId="0" borderId="87" xfId="4" applyFont="1" applyFill="1" applyBorder="1" applyAlignment="1">
      <alignment horizontal="center" vertical="center" wrapText="1"/>
    </xf>
    <xf numFmtId="0" fontId="22" fillId="0" borderId="50" xfId="4" applyFont="1" applyFill="1" applyBorder="1" applyAlignment="1">
      <alignment vertical="center"/>
    </xf>
    <xf numFmtId="0" fontId="22" fillId="0" borderId="51" xfId="4" applyFont="1" applyFill="1" applyBorder="1" applyAlignment="1">
      <alignment vertical="center"/>
    </xf>
    <xf numFmtId="0" fontId="22" fillId="0" borderId="51" xfId="4" applyNumberFormat="1" applyFont="1" applyFill="1" applyBorder="1" applyAlignment="1">
      <alignment vertical="center"/>
    </xf>
    <xf numFmtId="0" fontId="22" fillId="0" borderId="51" xfId="4" applyFont="1" applyFill="1" applyBorder="1" applyAlignment="1" applyProtection="1">
      <alignment vertical="center"/>
      <protection locked="0"/>
    </xf>
    <xf numFmtId="0" fontId="22" fillId="0" borderId="88" xfId="4" applyFont="1" applyFill="1" applyBorder="1" applyAlignment="1">
      <alignment vertical="center"/>
    </xf>
    <xf numFmtId="0" fontId="22" fillId="0" borderId="10" xfId="4" applyFont="1" applyFill="1" applyBorder="1" applyAlignment="1">
      <alignment vertical="center"/>
    </xf>
    <xf numFmtId="0" fontId="22" fillId="0" borderId="10" xfId="4" applyFont="1" applyFill="1" applyBorder="1" applyAlignment="1">
      <alignment horizontal="center" vertical="center" wrapText="1"/>
    </xf>
    <xf numFmtId="0" fontId="22" fillId="0" borderId="57" xfId="4" applyFont="1" applyFill="1" applyBorder="1" applyAlignment="1">
      <alignment vertical="center"/>
    </xf>
    <xf numFmtId="0" fontId="22" fillId="0" borderId="58" xfId="4" applyFont="1" applyFill="1" applyBorder="1" applyAlignment="1">
      <alignment vertical="center"/>
    </xf>
    <xf numFmtId="0" fontId="22" fillId="0" borderId="58" xfId="4" applyNumberFormat="1" applyFont="1" applyFill="1" applyBorder="1" applyAlignment="1">
      <alignment vertical="center"/>
    </xf>
    <xf numFmtId="0" fontId="22" fillId="0" borderId="58" xfId="4" applyFont="1" applyFill="1" applyBorder="1" applyAlignment="1" applyProtection="1">
      <alignment vertical="center"/>
      <protection locked="0"/>
    </xf>
    <xf numFmtId="0" fontId="22" fillId="0" borderId="89" xfId="4" applyFont="1" applyFill="1" applyBorder="1" applyAlignment="1">
      <alignment vertical="center"/>
    </xf>
    <xf numFmtId="0" fontId="22" fillId="0" borderId="68" xfId="4" applyFont="1" applyFill="1" applyBorder="1" applyAlignment="1">
      <alignment vertical="center"/>
    </xf>
    <xf numFmtId="0" fontId="22" fillId="0" borderId="69" xfId="4" applyFont="1" applyFill="1" applyBorder="1" applyAlignment="1">
      <alignment vertical="center"/>
    </xf>
    <xf numFmtId="0" fontId="22" fillId="0" borderId="69" xfId="4" applyNumberFormat="1" applyFont="1" applyFill="1" applyBorder="1" applyAlignment="1">
      <alignment vertical="center"/>
    </xf>
    <xf numFmtId="0" fontId="22" fillId="0" borderId="69" xfId="4" applyFont="1" applyFill="1" applyBorder="1" applyAlignment="1" applyProtection="1">
      <alignment vertical="center"/>
      <protection locked="0"/>
    </xf>
    <xf numFmtId="0" fontId="22" fillId="0" borderId="90" xfId="4" applyFont="1" applyFill="1" applyBorder="1" applyAlignment="1">
      <alignment vertical="center"/>
    </xf>
    <xf numFmtId="0" fontId="22" fillId="0" borderId="60" xfId="4" applyFont="1" applyFill="1" applyBorder="1" applyAlignment="1">
      <alignment vertical="center"/>
    </xf>
    <xf numFmtId="0" fontId="22" fillId="0" borderId="62" xfId="4" applyFont="1" applyFill="1" applyBorder="1" applyAlignment="1">
      <alignment vertical="center"/>
    </xf>
    <xf numFmtId="0" fontId="22" fillId="0" borderId="4" xfId="4" applyFont="1" applyFill="1" applyBorder="1" applyAlignment="1">
      <alignment horizontal="center" vertical="center"/>
    </xf>
    <xf numFmtId="0" fontId="22" fillId="0" borderId="2" xfId="4" applyFont="1" applyFill="1" applyBorder="1" applyAlignment="1">
      <alignment vertical="center"/>
    </xf>
    <xf numFmtId="0" fontId="22" fillId="0" borderId="3" xfId="4" applyFont="1" applyFill="1" applyBorder="1" applyAlignment="1" applyProtection="1">
      <alignment vertical="center"/>
      <protection locked="0"/>
    </xf>
    <xf numFmtId="0" fontId="22" fillId="0" borderId="3" xfId="4" applyFont="1" applyFill="1" applyBorder="1" applyAlignment="1">
      <alignment vertical="center"/>
    </xf>
    <xf numFmtId="0" fontId="22" fillId="0" borderId="4" xfId="4" applyFont="1" applyFill="1" applyBorder="1" applyAlignment="1">
      <alignment vertical="center"/>
    </xf>
    <xf numFmtId="0" fontId="22" fillId="0" borderId="11" xfId="4" applyFont="1" applyFill="1" applyBorder="1" applyAlignment="1">
      <alignment horizontal="center" vertical="center" wrapText="1"/>
    </xf>
    <xf numFmtId="0" fontId="22" fillId="0" borderId="2" xfId="4" applyFont="1" applyFill="1" applyBorder="1" applyAlignment="1">
      <alignment horizontal="center" vertical="center"/>
    </xf>
    <xf numFmtId="0" fontId="22" fillId="0" borderId="3" xfId="4" applyFont="1" applyFill="1" applyBorder="1" applyAlignment="1">
      <alignment horizontal="center" vertical="center"/>
    </xf>
    <xf numFmtId="0" fontId="22" fillId="0" borderId="3" xfId="4" applyFont="1" applyFill="1" applyBorder="1" applyAlignment="1" applyProtection="1">
      <alignment vertical="center"/>
    </xf>
    <xf numFmtId="0" fontId="22" fillId="0" borderId="10" xfId="4" applyFont="1" applyFill="1" applyBorder="1"/>
    <xf numFmtId="0" fontId="22" fillId="0" borderId="11" xfId="4" applyFont="1" applyFill="1" applyBorder="1"/>
    <xf numFmtId="0" fontId="22" fillId="0" borderId="87" xfId="4" applyFont="1" applyFill="1" applyBorder="1" applyAlignment="1">
      <alignment horizontal="center"/>
    </xf>
    <xf numFmtId="0" fontId="22" fillId="0" borderId="87" xfId="4" applyFont="1" applyFill="1" applyBorder="1" applyAlignment="1">
      <alignment horizontal="center" vertical="center"/>
    </xf>
    <xf numFmtId="0" fontId="22" fillId="0" borderId="91" xfId="4" applyFont="1" applyFill="1" applyBorder="1" applyAlignment="1">
      <alignment horizontal="center"/>
    </xf>
    <xf numFmtId="0" fontId="22" fillId="0" borderId="91" xfId="4" applyFont="1" applyFill="1" applyBorder="1" applyAlignment="1">
      <alignment horizontal="center" vertical="center"/>
    </xf>
    <xf numFmtId="0" fontId="22" fillId="0" borderId="11" xfId="4" applyFont="1" applyFill="1" applyBorder="1" applyAlignment="1">
      <alignment horizontal="center" vertical="center"/>
    </xf>
    <xf numFmtId="0" fontId="22" fillId="0" borderId="11" xfId="4" applyFont="1" applyFill="1" applyBorder="1" applyAlignment="1">
      <alignment horizontal="center"/>
    </xf>
    <xf numFmtId="38" fontId="22" fillId="0" borderId="2" xfId="1" applyFont="1" applyFill="1" applyBorder="1" applyAlignment="1" applyProtection="1">
      <alignment vertical="center"/>
      <protection locked="0"/>
    </xf>
    <xf numFmtId="38" fontId="22" fillId="0" borderId="3" xfId="1" applyFont="1" applyFill="1" applyBorder="1" applyAlignment="1" applyProtection="1">
      <alignment vertical="center"/>
    </xf>
    <xf numFmtId="0" fontId="22" fillId="0" borderId="2" xfId="4" applyFont="1" applyFill="1" applyBorder="1" applyAlignment="1" applyProtection="1">
      <alignment vertical="center"/>
      <protection locked="0"/>
    </xf>
    <xf numFmtId="0" fontId="22" fillId="0" borderId="4" xfId="4" applyFont="1" applyFill="1" applyBorder="1" applyAlignment="1" applyProtection="1">
      <alignment vertical="center"/>
    </xf>
    <xf numFmtId="38" fontId="22" fillId="0" borderId="2" xfId="1" applyFont="1" applyFill="1" applyBorder="1" applyAlignment="1">
      <alignment vertical="center"/>
    </xf>
    <xf numFmtId="38" fontId="22" fillId="0" borderId="3" xfId="1" applyFont="1" applyFill="1" applyBorder="1" applyAlignment="1">
      <alignment vertical="center"/>
    </xf>
    <xf numFmtId="0" fontId="22" fillId="0" borderId="0" xfId="4" applyFont="1" applyFill="1" applyAlignment="1">
      <alignment vertical="top"/>
    </xf>
    <xf numFmtId="0" fontId="22" fillId="0" borderId="0" xfId="4" applyFont="1" applyFill="1" applyAlignment="1">
      <alignment horizontal="right" vertical="top"/>
    </xf>
    <xf numFmtId="0" fontId="22" fillId="0" borderId="92" xfId="4" applyFont="1" applyFill="1" applyBorder="1" applyAlignment="1">
      <alignment vertical="center"/>
    </xf>
    <xf numFmtId="0" fontId="22" fillId="0" borderId="93" xfId="4" applyFont="1" applyFill="1" applyBorder="1" applyAlignment="1">
      <alignment horizontal="center" vertical="center"/>
    </xf>
    <xf numFmtId="0" fontId="22" fillId="0" borderId="94" xfId="4" applyFont="1" applyFill="1" applyBorder="1" applyAlignment="1">
      <alignment vertical="center"/>
    </xf>
    <xf numFmtId="0" fontId="22" fillId="0" borderId="2" xfId="4" applyFont="1" applyFill="1" applyBorder="1" applyAlignment="1">
      <alignment vertical="center" shrinkToFit="1"/>
    </xf>
    <xf numFmtId="0" fontId="22" fillId="0" borderId="94" xfId="4" applyFont="1" applyFill="1" applyBorder="1" applyAlignment="1">
      <alignment horizontal="center" vertical="center"/>
    </xf>
    <xf numFmtId="38" fontId="22" fillId="0" borderId="3" xfId="4" applyNumberFormat="1" applyFont="1" applyFill="1" applyBorder="1" applyAlignment="1">
      <alignment vertical="center"/>
    </xf>
    <xf numFmtId="0" fontId="22" fillId="0" borderId="95" xfId="4" applyFont="1" applyFill="1" applyBorder="1" applyAlignment="1">
      <alignment horizontal="center" vertical="center"/>
    </xf>
    <xf numFmtId="0" fontId="22" fillId="0" borderId="95" xfId="4" applyFont="1" applyFill="1" applyBorder="1" applyAlignment="1">
      <alignment vertical="center"/>
    </xf>
    <xf numFmtId="0" fontId="22" fillId="0" borderId="96" xfId="4" applyFont="1" applyFill="1" applyBorder="1" applyAlignment="1">
      <alignment vertical="center"/>
    </xf>
    <xf numFmtId="0" fontId="22" fillId="0" borderId="97" xfId="4" applyFont="1" applyFill="1" applyBorder="1" applyAlignment="1">
      <alignment vertical="center"/>
    </xf>
    <xf numFmtId="0" fontId="22" fillId="0" borderId="98" xfId="4" applyFont="1" applyFill="1" applyBorder="1" applyAlignment="1">
      <alignment vertical="center"/>
    </xf>
    <xf numFmtId="38" fontId="22" fillId="0" borderId="98" xfId="4" applyNumberFormat="1" applyFont="1" applyFill="1" applyBorder="1" applyAlignment="1">
      <alignment vertical="center"/>
    </xf>
    <xf numFmtId="0" fontId="22" fillId="0" borderId="99" xfId="4" applyFont="1" applyFill="1" applyBorder="1" applyAlignment="1">
      <alignment vertical="center"/>
    </xf>
    <xf numFmtId="0" fontId="22" fillId="0" borderId="100" xfId="4" applyFont="1" applyFill="1" applyBorder="1" applyAlignment="1">
      <alignment vertical="center"/>
    </xf>
    <xf numFmtId="0" fontId="22" fillId="0" borderId="101" xfId="4" applyFont="1" applyFill="1" applyBorder="1" applyAlignment="1">
      <alignment vertical="center"/>
    </xf>
    <xf numFmtId="0" fontId="22" fillId="0" borderId="102" xfId="4" applyFont="1" applyFill="1" applyBorder="1" applyAlignment="1">
      <alignment vertical="center"/>
    </xf>
    <xf numFmtId="0" fontId="22" fillId="0" borderId="103" xfId="4" applyFont="1" applyFill="1" applyBorder="1" applyAlignment="1">
      <alignment horizontal="center" vertical="center"/>
    </xf>
    <xf numFmtId="38" fontId="22" fillId="0" borderId="104" xfId="1" applyFont="1" applyFill="1" applyBorder="1" applyAlignment="1">
      <alignment vertical="center"/>
    </xf>
    <xf numFmtId="38" fontId="22" fillId="0" borderId="105" xfId="1" applyFont="1" applyFill="1" applyBorder="1" applyAlignment="1">
      <alignment vertical="center"/>
    </xf>
    <xf numFmtId="0" fontId="22" fillId="0" borderId="106" xfId="4" applyFont="1" applyFill="1" applyBorder="1" applyAlignment="1">
      <alignment vertical="center"/>
    </xf>
    <xf numFmtId="0" fontId="22" fillId="0" borderId="107" xfId="4" applyFont="1" applyFill="1" applyBorder="1" applyAlignment="1">
      <alignment vertical="center"/>
    </xf>
    <xf numFmtId="0" fontId="22" fillId="0" borderId="107" xfId="4" applyFont="1" applyFill="1" applyBorder="1" applyAlignment="1"/>
    <xf numFmtId="0" fontId="22" fillId="0" borderId="0" xfId="4" applyFont="1" applyFill="1" applyAlignment="1"/>
    <xf numFmtId="0" fontId="13"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29"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9" fillId="0" borderId="0" xfId="0" applyFont="1" applyAlignment="1">
      <alignment horizontal="centerContinuous"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13" fillId="0" borderId="0" xfId="0" applyFont="1" applyBorder="1" applyAlignment="1">
      <alignment horizontal="left" vertical="top" wrapText="1"/>
    </xf>
    <xf numFmtId="0" fontId="10" fillId="0" borderId="0" xfId="0" applyFont="1" applyAlignment="1">
      <alignment horizontal="center"/>
    </xf>
    <xf numFmtId="0" fontId="3" fillId="0" borderId="0" xfId="0" applyFont="1" applyAlignment="1">
      <alignment horizontal="center"/>
    </xf>
    <xf numFmtId="0" fontId="18" fillId="0" borderId="0" xfId="0" applyFont="1" applyAlignment="1">
      <alignment horizontal="center" vertical="center"/>
    </xf>
    <xf numFmtId="0" fontId="18" fillId="0" borderId="110" xfId="0" applyFont="1" applyBorder="1" applyAlignment="1">
      <alignment horizontal="center" vertical="center"/>
    </xf>
    <xf numFmtId="0" fontId="8" fillId="0" borderId="30" xfId="0" applyFont="1" applyBorder="1" applyAlignment="1">
      <alignment horizontal="left"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2" fillId="0" borderId="110" xfId="0" applyFont="1" applyBorder="1" applyAlignment="1">
      <alignment horizontal="center" vertical="center"/>
    </xf>
    <xf numFmtId="0" fontId="8" fillId="0" borderId="31" xfId="0" applyFont="1" applyBorder="1" applyAlignment="1">
      <alignment horizontal="left"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right" vertical="center"/>
    </xf>
    <xf numFmtId="0" fontId="13" fillId="0" borderId="18" xfId="0" applyFont="1" applyBorder="1" applyAlignment="1">
      <alignment horizontal="right" vertical="center"/>
    </xf>
    <xf numFmtId="0" fontId="2" fillId="0" borderId="86" xfId="0" applyFont="1" applyBorder="1" applyAlignment="1">
      <alignment horizontal="center" vertical="center"/>
    </xf>
    <xf numFmtId="0" fontId="2" fillId="0" borderId="0" xfId="0" applyFont="1" applyBorder="1" applyAlignment="1">
      <alignment horizontal="center" vertical="center" wrapText="1"/>
    </xf>
    <xf numFmtId="0" fontId="13" fillId="0" borderId="3" xfId="0" applyFont="1" applyBorder="1" applyAlignment="1">
      <alignment horizontal="center"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3" fillId="0" borderId="113" xfId="0" applyFont="1" applyBorder="1" applyAlignment="1">
      <alignment horizontal="right" vertical="center"/>
    </xf>
    <xf numFmtId="0" fontId="13" fillId="0" borderId="114"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xf>
    <xf numFmtId="0" fontId="7" fillId="0" borderId="4" xfId="0" applyFont="1" applyBorder="1" applyAlignment="1">
      <alignment horizontal="right" vertical="center"/>
    </xf>
    <xf numFmtId="0" fontId="7" fillId="0" borderId="18" xfId="0" applyFont="1" applyBorder="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8" fillId="0" borderId="0" xfId="0" applyFont="1" applyAlignment="1">
      <alignment vertical="top"/>
    </xf>
    <xf numFmtId="0" fontId="2" fillId="0" borderId="0" xfId="0" applyFont="1" applyAlignment="1">
      <alignment horizontal="center" vertical="top"/>
    </xf>
    <xf numFmtId="0" fontId="26" fillId="0" borderId="0" xfId="0" applyFont="1" applyAlignment="1">
      <alignment vertical="top"/>
    </xf>
    <xf numFmtId="0" fontId="3" fillId="0" borderId="0" xfId="0" applyFont="1" applyAlignment="1">
      <alignment vertical="top"/>
    </xf>
    <xf numFmtId="0" fontId="2" fillId="0" borderId="0" xfId="0" applyFont="1" applyAlignment="1">
      <alignment horizontal="right"/>
    </xf>
    <xf numFmtId="0" fontId="20"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19" xfId="0" applyFont="1" applyBorder="1" applyAlignment="1">
      <alignment horizontal="right" vertical="center"/>
    </xf>
    <xf numFmtId="0" fontId="2" fillId="0" borderId="7" xfId="0" applyFont="1" applyBorder="1" applyAlignment="1">
      <alignment horizontal="right" vertical="center"/>
    </xf>
    <xf numFmtId="0" fontId="2" fillId="0" borderId="114" xfId="0" applyFont="1" applyBorder="1" applyAlignment="1">
      <alignment horizontal="right" vertical="center"/>
    </xf>
    <xf numFmtId="0" fontId="2" fillId="0" borderId="120" xfId="0" applyFont="1" applyBorder="1" applyAlignment="1">
      <alignment horizontal="right" vertical="center"/>
    </xf>
    <xf numFmtId="0" fontId="2" fillId="0" borderId="112" xfId="0" applyFont="1" applyBorder="1" applyAlignment="1">
      <alignment horizontal="right" vertical="center"/>
    </xf>
    <xf numFmtId="0" fontId="2" fillId="0" borderId="18" xfId="0" applyFont="1" applyBorder="1" applyAlignment="1">
      <alignment horizontal="right" vertical="center"/>
    </xf>
    <xf numFmtId="0" fontId="2" fillId="0" borderId="87"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9" xfId="0" applyFont="1" applyBorder="1" applyAlignment="1">
      <alignment horizontal="right" vertical="center"/>
    </xf>
    <xf numFmtId="0" fontId="2" fillId="0" borderId="4" xfId="0" applyFont="1" applyBorder="1" applyAlignment="1">
      <alignment horizontal="right" vertical="center"/>
    </xf>
    <xf numFmtId="0" fontId="2" fillId="0" borderId="108" xfId="0" applyFont="1" applyBorder="1" applyAlignment="1">
      <alignment horizontal="right" vertical="center"/>
    </xf>
    <xf numFmtId="0" fontId="2" fillId="0" borderId="109" xfId="0" applyFont="1" applyBorder="1" applyAlignment="1">
      <alignment horizontal="right" vertical="center"/>
    </xf>
    <xf numFmtId="0" fontId="13" fillId="0" borderId="87" xfId="0" applyFont="1" applyBorder="1" applyAlignment="1">
      <alignment horizontal="right" vertical="center"/>
    </xf>
    <xf numFmtId="0" fontId="13" fillId="0" borderId="113" xfId="0" applyFont="1" applyBorder="1" applyAlignment="1">
      <alignment horizontal="right" vertical="center"/>
    </xf>
    <xf numFmtId="0" fontId="7" fillId="0" borderId="87" xfId="0" applyFont="1" applyBorder="1" applyAlignment="1">
      <alignment horizontal="center" vertical="center"/>
    </xf>
    <xf numFmtId="0" fontId="7" fillId="0" borderId="113" xfId="0" applyFont="1" applyBorder="1" applyAlignment="1">
      <alignment horizontal="center" vertical="center"/>
    </xf>
    <xf numFmtId="0" fontId="7" fillId="0" borderId="121" xfId="0" applyFont="1" applyBorder="1" applyAlignment="1">
      <alignment horizontal="right" vertical="center"/>
    </xf>
    <xf numFmtId="0" fontId="7" fillId="0" borderId="123" xfId="0" applyFont="1" applyBorder="1" applyAlignment="1">
      <alignment horizontal="right"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13" fillId="0" borderId="9" xfId="0" applyFont="1" applyBorder="1" applyAlignment="1">
      <alignment horizontal="right" vertical="center"/>
    </xf>
    <xf numFmtId="0" fontId="7" fillId="0" borderId="9" xfId="0" applyFont="1" applyBorder="1" applyAlignment="1">
      <alignment horizontal="center" vertical="center"/>
    </xf>
    <xf numFmtId="0" fontId="7" fillId="0" borderId="122" xfId="0" applyFont="1" applyBorder="1" applyAlignment="1">
      <alignment horizontal="right" vertical="center"/>
    </xf>
    <xf numFmtId="0" fontId="2" fillId="0" borderId="113" xfId="0" applyFont="1" applyBorder="1" applyAlignment="1">
      <alignment horizontal="center" vertical="center"/>
    </xf>
    <xf numFmtId="0" fontId="2" fillId="0" borderId="84"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right" vertical="center"/>
    </xf>
    <xf numFmtId="0" fontId="2" fillId="0" borderId="8" xfId="0" applyFont="1" applyBorder="1" applyAlignment="1">
      <alignment horizontal="right" vertical="center"/>
    </xf>
    <xf numFmtId="0" fontId="13" fillId="0" borderId="21"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right" vertical="center"/>
    </xf>
    <xf numFmtId="0" fontId="13" fillId="0" borderId="111" xfId="0" applyFont="1" applyBorder="1" applyAlignment="1">
      <alignment horizontal="right"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8" xfId="0" applyFont="1" applyBorder="1" applyAlignment="1">
      <alignment horizontal="right" vertical="center"/>
    </xf>
    <xf numFmtId="0" fontId="13" fillId="0" borderId="14" xfId="0" applyFont="1" applyBorder="1" applyAlignment="1">
      <alignment horizontal="right" vertical="center"/>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18" fillId="0" borderId="0" xfId="0" applyFont="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09"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10" fillId="0" borderId="2" xfId="0" applyFont="1" applyBorder="1" applyAlignment="1">
      <alignment horizontal="center" shrinkToFit="1"/>
    </xf>
    <xf numFmtId="0" fontId="10" fillId="0" borderId="4" xfId="0" applyFont="1" applyBorder="1" applyAlignment="1">
      <alignment horizontal="center" shrinkToFit="1"/>
    </xf>
    <xf numFmtId="0" fontId="10" fillId="0" borderId="11" xfId="0" applyFont="1" applyBorder="1" applyAlignment="1">
      <alignment horizontal="center" shrinkToFit="1"/>
    </xf>
    <xf numFmtId="0" fontId="10" fillId="0" borderId="8" xfId="0" applyFont="1" applyBorder="1" applyAlignment="1">
      <alignment horizontal="center" shrinkToFit="1"/>
    </xf>
    <xf numFmtId="0" fontId="10" fillId="0" borderId="6" xfId="0" applyFont="1" applyBorder="1" applyAlignment="1">
      <alignment horizontal="center" shrinkToFit="1"/>
    </xf>
    <xf numFmtId="0" fontId="10" fillId="0" borderId="12" xfId="0" applyFont="1" applyBorder="1" applyAlignment="1">
      <alignment horizontal="center" shrinkToFit="1"/>
    </xf>
    <xf numFmtId="0" fontId="10" fillId="0" borderId="7" xfId="0" applyFont="1" applyBorder="1" applyAlignment="1">
      <alignment horizontal="center" shrinkToFit="1"/>
    </xf>
    <xf numFmtId="0" fontId="10" fillId="0" borderId="3" xfId="0" applyFont="1" applyBorder="1" applyAlignment="1">
      <alignment horizontal="center" shrinkToFit="1"/>
    </xf>
    <xf numFmtId="0" fontId="17" fillId="0" borderId="0" xfId="0" applyFont="1" applyAlignment="1">
      <alignment shrinkToFit="1"/>
    </xf>
    <xf numFmtId="0" fontId="0" fillId="0" borderId="0" xfId="0" applyAlignment="1">
      <alignment shrinkToFit="1"/>
    </xf>
    <xf numFmtId="38" fontId="14" fillId="0" borderId="141" xfId="7" applyNumberFormat="1" applyFont="1" applyFill="1" applyBorder="1" applyAlignment="1">
      <alignment horizontal="center" vertical="center"/>
    </xf>
    <xf numFmtId="38" fontId="14" fillId="0" borderId="142" xfId="7" applyNumberFormat="1" applyFont="1" applyFill="1" applyBorder="1" applyAlignment="1">
      <alignment horizontal="center" vertical="center"/>
    </xf>
    <xf numFmtId="38" fontId="14" fillId="0" borderId="143" xfId="7" applyNumberFormat="1" applyFont="1" applyFill="1" applyBorder="1" applyAlignment="1">
      <alignment horizontal="center" vertical="center"/>
    </xf>
    <xf numFmtId="38" fontId="14" fillId="0" borderId="112" xfId="7" applyNumberFormat="1" applyFont="1" applyFill="1" applyBorder="1" applyAlignment="1">
      <alignment horizontal="center" vertical="center"/>
    </xf>
    <xf numFmtId="38" fontId="14" fillId="0" borderId="29" xfId="7" applyNumberFormat="1" applyFont="1" applyFill="1" applyBorder="1" applyAlignment="1">
      <alignment horizontal="center" vertical="center"/>
    </xf>
    <xf numFmtId="38" fontId="14" fillId="0" borderId="18" xfId="7" applyNumberFormat="1" applyFont="1" applyFill="1" applyBorder="1" applyAlignment="1">
      <alignment horizontal="center" vertical="center"/>
    </xf>
    <xf numFmtId="38" fontId="2" fillId="0" borderId="114" xfId="7" applyNumberFormat="1" applyFont="1" applyFill="1" applyBorder="1" applyAlignment="1">
      <alignment horizontal="center" vertical="center"/>
    </xf>
    <xf numFmtId="38" fontId="2" fillId="0" borderId="0" xfId="7" applyNumberFormat="1" applyFont="1" applyFill="1" applyBorder="1" applyAlignment="1">
      <alignment horizontal="center" vertical="center"/>
    </xf>
    <xf numFmtId="38" fontId="2" fillId="0" borderId="120" xfId="7" applyNumberFormat="1" applyFont="1" applyFill="1" applyBorder="1" applyAlignment="1">
      <alignment horizontal="center" vertical="center"/>
    </xf>
    <xf numFmtId="38" fontId="2" fillId="0" borderId="28" xfId="7" applyNumberFormat="1" applyFont="1" applyFill="1" applyBorder="1" applyAlignment="1">
      <alignment horizontal="center" vertical="center"/>
    </xf>
    <xf numFmtId="38" fontId="2" fillId="0" borderId="1" xfId="7" applyNumberFormat="1" applyFont="1" applyFill="1" applyBorder="1" applyAlignment="1">
      <alignment horizontal="center" vertical="center"/>
    </xf>
    <xf numFmtId="38" fontId="2" fillId="0" borderId="8" xfId="7" applyNumberFormat="1" applyFont="1" applyFill="1" applyBorder="1" applyAlignment="1">
      <alignment horizontal="center" vertical="center"/>
    </xf>
    <xf numFmtId="38" fontId="7" fillId="0" borderId="119" xfId="7" applyNumberFormat="1" applyFont="1" applyFill="1" applyBorder="1" applyAlignment="1">
      <alignment horizontal="left" vertical="center"/>
    </xf>
    <xf numFmtId="38" fontId="7" fillId="0" borderId="12" xfId="7" applyNumberFormat="1" applyFont="1" applyFill="1" applyBorder="1" applyAlignment="1">
      <alignment horizontal="left" vertical="center"/>
    </xf>
    <xf numFmtId="38" fontId="7" fillId="0" borderId="7" xfId="7" applyNumberFormat="1" applyFont="1" applyFill="1" applyBorder="1" applyAlignment="1">
      <alignment horizontal="left" vertical="center"/>
    </xf>
    <xf numFmtId="38" fontId="7" fillId="0" borderId="135" xfId="7" applyNumberFormat="1" applyFont="1" applyFill="1" applyBorder="1" applyAlignment="1">
      <alignment horizontal="left" vertical="center"/>
    </xf>
    <xf numFmtId="38" fontId="7" fillId="0" borderId="78" xfId="7" applyNumberFormat="1" applyFont="1" applyFill="1" applyBorder="1" applyAlignment="1">
      <alignment horizontal="left" vertical="center"/>
    </xf>
    <xf numFmtId="38" fontId="7" fillId="0" borderId="136" xfId="7" applyNumberFormat="1" applyFont="1" applyFill="1" applyBorder="1" applyAlignment="1">
      <alignment horizontal="left" vertical="center"/>
    </xf>
    <xf numFmtId="38" fontId="14" fillId="0" borderId="137" xfId="7" applyNumberFormat="1" applyFont="1" applyFill="1" applyBorder="1" applyAlignment="1">
      <alignment horizontal="center" vertical="center"/>
    </xf>
    <xf numFmtId="38" fontId="14" fillId="0" borderId="82" xfId="7" applyNumberFormat="1" applyFont="1" applyFill="1" applyBorder="1" applyAlignment="1">
      <alignment horizontal="center" vertical="center"/>
    </xf>
    <xf numFmtId="38" fontId="14" fillId="0" borderId="138" xfId="7" applyNumberFormat="1" applyFont="1" applyFill="1" applyBorder="1" applyAlignment="1">
      <alignment horizontal="center" vertical="center"/>
    </xf>
    <xf numFmtId="38" fontId="2" fillId="0" borderId="139" xfId="7" applyNumberFormat="1" applyFill="1" applyBorder="1" applyAlignment="1">
      <alignment horizontal="left" vertical="center"/>
    </xf>
    <xf numFmtId="38" fontId="2" fillId="0" borderId="140" xfId="7" applyNumberFormat="1" applyFill="1" applyBorder="1" applyAlignment="1">
      <alignment horizontal="left" vertical="center"/>
    </xf>
    <xf numFmtId="38" fontId="2" fillId="0" borderId="127" xfId="7" applyNumberFormat="1" applyFill="1" applyBorder="1" applyAlignment="1">
      <alignment horizontal="left" vertical="center"/>
    </xf>
    <xf numFmtId="38" fontId="2" fillId="0" borderId="128" xfId="7" applyNumberFormat="1" applyFill="1" applyBorder="1" applyAlignment="1">
      <alignment horizontal="left" vertical="center"/>
    </xf>
    <xf numFmtId="38" fontId="2" fillId="0" borderId="71" xfId="7" applyNumberFormat="1" applyFont="1" applyFill="1" applyBorder="1" applyAlignment="1">
      <alignment horizontal="center" vertical="distributed" textRotation="255"/>
    </xf>
    <xf numFmtId="38" fontId="2" fillId="0" borderId="129" xfId="7" applyNumberFormat="1" applyFill="1" applyBorder="1" applyAlignment="1">
      <alignment horizontal="left" vertical="center"/>
    </xf>
    <xf numFmtId="38" fontId="2" fillId="0" borderId="130" xfId="7" applyNumberFormat="1" applyFill="1" applyBorder="1" applyAlignment="1">
      <alignment horizontal="left" vertical="center"/>
    </xf>
    <xf numFmtId="38" fontId="11" fillId="0" borderId="57" xfId="7" applyNumberFormat="1" applyFont="1" applyBorder="1" applyAlignment="1" applyProtection="1">
      <alignment horizontal="left" vertical="top" wrapText="1"/>
      <protection locked="0"/>
    </xf>
    <xf numFmtId="38" fontId="11" fillId="0" borderId="58" xfId="7" applyNumberFormat="1" applyFont="1" applyBorder="1" applyAlignment="1" applyProtection="1">
      <alignment horizontal="left" vertical="top" wrapText="1"/>
      <protection locked="0"/>
    </xf>
    <xf numFmtId="38" fontId="11" fillId="0" borderId="59" xfId="7" applyNumberFormat="1" applyFont="1" applyBorder="1" applyAlignment="1" applyProtection="1">
      <alignment horizontal="left" vertical="top" wrapText="1"/>
      <protection locked="0"/>
    </xf>
    <xf numFmtId="38" fontId="2" fillId="0" borderId="133" xfId="7" applyNumberFormat="1" applyFill="1" applyBorder="1" applyAlignment="1">
      <alignment horizontal="left" vertical="center"/>
    </xf>
    <xf numFmtId="38" fontId="2" fillId="0" borderId="134" xfId="7" applyNumberFormat="1" applyFill="1" applyBorder="1" applyAlignment="1">
      <alignment horizontal="left" vertical="center"/>
    </xf>
    <xf numFmtId="38" fontId="7" fillId="0" borderId="127" xfId="7" applyNumberFormat="1" applyFont="1" applyFill="1" applyBorder="1" applyAlignment="1">
      <alignment horizontal="center" vertical="center"/>
    </xf>
    <xf numFmtId="38" fontId="7" fillId="0" borderId="128" xfId="7" applyNumberFormat="1" applyFont="1" applyFill="1" applyBorder="1" applyAlignment="1">
      <alignment horizontal="center" vertical="center"/>
    </xf>
    <xf numFmtId="38" fontId="7" fillId="0" borderId="129" xfId="7" applyNumberFormat="1" applyFont="1" applyFill="1" applyBorder="1" applyAlignment="1">
      <alignment horizontal="center" vertical="center"/>
    </xf>
    <xf numFmtId="38" fontId="7" fillId="0" borderId="130" xfId="7" applyNumberFormat="1" applyFont="1" applyFill="1" applyBorder="1" applyAlignment="1">
      <alignment horizontal="center" vertical="center"/>
    </xf>
    <xf numFmtId="38" fontId="2" fillId="0" borderId="131" xfId="7" applyNumberFormat="1" applyFont="1" applyFill="1" applyBorder="1" applyAlignment="1">
      <alignment vertical="center"/>
    </xf>
    <xf numFmtId="38" fontId="2" fillId="0" borderId="61" xfId="7" applyNumberFormat="1" applyFont="1" applyFill="1" applyBorder="1" applyAlignment="1">
      <alignment vertical="center"/>
    </xf>
    <xf numFmtId="38" fontId="2" fillId="0" borderId="125" xfId="7" applyNumberFormat="1" applyFont="1" applyFill="1" applyBorder="1" applyAlignment="1">
      <alignment horizontal="center" vertical="center" textRotation="255" shrinkToFit="1"/>
    </xf>
    <xf numFmtId="38" fontId="2" fillId="0" borderId="132" xfId="7" applyNumberFormat="1" applyFont="1" applyFill="1" applyBorder="1" applyAlignment="1">
      <alignment horizontal="center" vertical="center" textRotation="255" shrinkToFit="1"/>
    </xf>
    <xf numFmtId="38" fontId="2" fillId="0" borderId="74" xfId="7" applyNumberFormat="1" applyFont="1" applyFill="1" applyBorder="1" applyAlignment="1">
      <alignment horizontal="left" vertical="center" wrapText="1"/>
    </xf>
    <xf numFmtId="38" fontId="2" fillId="0" borderId="75" xfId="7" applyNumberFormat="1" applyFill="1" applyBorder="1" applyAlignment="1">
      <alignment horizontal="left" vertical="center" wrapText="1"/>
    </xf>
    <xf numFmtId="38" fontId="7" fillId="0" borderId="26" xfId="7" applyNumberFormat="1" applyFont="1" applyFill="1" applyBorder="1" applyAlignment="1">
      <alignment horizontal="left" vertical="center"/>
    </xf>
    <xf numFmtId="38" fontId="7" fillId="0" borderId="21" xfId="7" applyNumberFormat="1" applyFont="1" applyFill="1" applyBorder="1" applyAlignment="1">
      <alignment horizontal="left" vertical="center"/>
    </xf>
    <xf numFmtId="38" fontId="7" fillId="0" borderId="27" xfId="7" applyNumberFormat="1" applyFont="1" applyFill="1" applyBorder="1" applyAlignment="1">
      <alignment horizontal="left" vertical="center"/>
    </xf>
    <xf numFmtId="38" fontId="7" fillId="0" borderId="114" xfId="7" applyNumberFormat="1" applyFont="1" applyFill="1" applyBorder="1" applyAlignment="1">
      <alignment horizontal="left" vertical="center"/>
    </xf>
    <xf numFmtId="38" fontId="7" fillId="0" borderId="0" xfId="7" applyNumberFormat="1" applyFont="1" applyFill="1" applyBorder="1" applyAlignment="1">
      <alignment horizontal="left" vertical="center"/>
    </xf>
    <xf numFmtId="38" fontId="7" fillId="0" borderId="120" xfId="7" applyNumberFormat="1" applyFont="1" applyFill="1" applyBorder="1" applyAlignment="1">
      <alignment horizontal="left" vertical="center"/>
    </xf>
    <xf numFmtId="38" fontId="7" fillId="0" borderId="28" xfId="7" applyNumberFormat="1" applyFont="1" applyFill="1" applyBorder="1" applyAlignment="1">
      <alignment horizontal="left" vertical="center"/>
    </xf>
    <xf numFmtId="38" fontId="7" fillId="0" borderId="1" xfId="7" applyNumberFormat="1" applyFont="1" applyFill="1" applyBorder="1" applyAlignment="1">
      <alignment horizontal="left" vertical="center"/>
    </xf>
    <xf numFmtId="38" fontId="7" fillId="0" borderId="8" xfId="7" applyNumberFormat="1" applyFont="1" applyFill="1" applyBorder="1" applyAlignment="1">
      <alignment horizontal="left" vertical="center"/>
    </xf>
    <xf numFmtId="38" fontId="7" fillId="0" borderId="119" xfId="7" applyNumberFormat="1" applyFont="1" applyFill="1" applyBorder="1" applyAlignment="1">
      <alignment vertical="center" shrinkToFit="1"/>
    </xf>
    <xf numFmtId="38" fontId="7" fillId="0" borderId="12" xfId="7" applyNumberFormat="1" applyFont="1" applyFill="1" applyBorder="1" applyAlignment="1">
      <alignment vertical="center" shrinkToFit="1"/>
    </xf>
    <xf numFmtId="38" fontId="7" fillId="0" borderId="7" xfId="7" applyNumberFormat="1" applyFont="1" applyFill="1" applyBorder="1" applyAlignment="1">
      <alignment vertical="center" shrinkToFit="1"/>
    </xf>
    <xf numFmtId="38" fontId="7" fillId="0" borderId="28" xfId="7" applyNumberFormat="1" applyFont="1" applyFill="1" applyBorder="1" applyAlignment="1">
      <alignment vertical="center" shrinkToFit="1"/>
    </xf>
    <xf numFmtId="38" fontId="7" fillId="0" borderId="1" xfId="7" applyNumberFormat="1" applyFont="1" applyFill="1" applyBorder="1" applyAlignment="1">
      <alignment vertical="center" shrinkToFit="1"/>
    </xf>
    <xf numFmtId="38" fontId="7" fillId="0" borderId="8" xfId="7" applyNumberFormat="1" applyFont="1" applyFill="1" applyBorder="1" applyAlignment="1">
      <alignment vertical="center" shrinkToFit="1"/>
    </xf>
    <xf numFmtId="38" fontId="2" fillId="0" borderId="124" xfId="7" applyNumberFormat="1" applyFill="1" applyBorder="1" applyAlignment="1">
      <alignment horizontal="center" vertical="center" textRotation="255"/>
    </xf>
    <xf numFmtId="38" fontId="2" fillId="0" borderId="125" xfId="7" applyNumberFormat="1" applyFill="1" applyBorder="1" applyAlignment="1">
      <alignment horizontal="center" vertical="center" textRotation="255"/>
    </xf>
    <xf numFmtId="38" fontId="2" fillId="0" borderId="126" xfId="7" applyNumberFormat="1" applyFill="1" applyBorder="1" applyAlignment="1">
      <alignment horizontal="center" vertical="center" textRotation="255"/>
    </xf>
    <xf numFmtId="38" fontId="2" fillId="0" borderId="72" xfId="7" applyNumberFormat="1" applyFont="1" applyFill="1" applyBorder="1" applyAlignment="1">
      <alignment vertical="center" wrapText="1"/>
    </xf>
    <xf numFmtId="38" fontId="2" fillId="0" borderId="73" xfId="7" applyNumberFormat="1" applyFont="1" applyFill="1" applyBorder="1" applyAlignment="1">
      <alignment vertical="center" wrapText="1"/>
    </xf>
    <xf numFmtId="38" fontId="2" fillId="0" borderId="2" xfId="1" applyFont="1" applyBorder="1" applyAlignment="1">
      <alignment vertical="center"/>
    </xf>
    <xf numFmtId="38" fontId="2" fillId="0" borderId="3" xfId="1" applyFont="1" applyBorder="1" applyAlignment="1">
      <alignment vertical="center"/>
    </xf>
    <xf numFmtId="38" fontId="2" fillId="0" borderId="111"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2" fillId="0" borderId="34" xfId="1" applyFont="1" applyBorder="1" applyAlignment="1">
      <alignment vertical="center"/>
    </xf>
    <xf numFmtId="38" fontId="2" fillId="0" borderId="118" xfId="1" applyFont="1" applyBorder="1" applyAlignment="1">
      <alignment vertical="center"/>
    </xf>
    <xf numFmtId="38" fontId="2" fillId="0" borderId="13" xfId="1" applyFont="1" applyBorder="1" applyAlignment="1">
      <alignment vertical="center"/>
    </xf>
    <xf numFmtId="38" fontId="2" fillId="0" borderId="109" xfId="1" applyFont="1" applyBorder="1" applyAlignment="1">
      <alignment vertical="center"/>
    </xf>
    <xf numFmtId="38" fontId="2" fillId="0" borderId="115" xfId="1" applyFont="1" applyBorder="1" applyAlignment="1">
      <alignment vertical="center"/>
    </xf>
    <xf numFmtId="38" fontId="2" fillId="0" borderId="116" xfId="1" applyFont="1" applyBorder="1" applyAlignment="1">
      <alignment vertical="center"/>
    </xf>
    <xf numFmtId="38" fontId="2" fillId="0" borderId="17" xfId="1" applyFont="1" applyBorder="1" applyAlignment="1">
      <alignment vertical="center"/>
    </xf>
    <xf numFmtId="0" fontId="2" fillId="0" borderId="2" xfId="6" applyFont="1" applyBorder="1" applyAlignment="1">
      <alignment vertical="center"/>
    </xf>
    <xf numFmtId="0" fontId="2" fillId="0" borderId="3" xfId="6" applyFont="1" applyBorder="1" applyAlignment="1">
      <alignment vertical="center"/>
    </xf>
    <xf numFmtId="0" fontId="2" fillId="0" borderId="4" xfId="6" applyFont="1" applyBorder="1" applyAlignment="1">
      <alignment vertical="center"/>
    </xf>
    <xf numFmtId="38" fontId="2" fillId="0" borderId="4" xfId="1" applyFont="1" applyBorder="1" applyAlignment="1">
      <alignment vertical="center"/>
    </xf>
    <xf numFmtId="38" fontId="22" fillId="0" borderId="2" xfId="1" applyFont="1" applyFill="1" applyBorder="1" applyAlignment="1">
      <alignment vertical="center"/>
    </xf>
    <xf numFmtId="38" fontId="22" fillId="0" borderId="3" xfId="1" applyFont="1" applyFill="1" applyBorder="1" applyAlignment="1">
      <alignment vertical="center"/>
    </xf>
    <xf numFmtId="38" fontId="22" fillId="0" borderId="2" xfId="1" applyFont="1" applyFill="1" applyBorder="1" applyAlignment="1" applyProtection="1">
      <alignment vertical="center"/>
      <protection locked="0"/>
    </xf>
    <xf numFmtId="38" fontId="22" fillId="0" borderId="3" xfId="1" applyFont="1" applyFill="1" applyBorder="1" applyAlignment="1" applyProtection="1">
      <alignment vertical="center"/>
      <protection locked="0"/>
    </xf>
    <xf numFmtId="177" fontId="22" fillId="0" borderId="2" xfId="4" applyNumberFormat="1" applyFont="1" applyFill="1" applyBorder="1" applyAlignment="1" applyProtection="1">
      <alignment vertical="center"/>
      <protection locked="0"/>
    </xf>
    <xf numFmtId="177" fontId="22" fillId="0" borderId="3" xfId="4" applyNumberFormat="1" applyFont="1" applyFill="1" applyBorder="1" applyAlignment="1" applyProtection="1">
      <alignment vertical="center"/>
      <protection locked="0"/>
    </xf>
    <xf numFmtId="38" fontId="22" fillId="0" borderId="2" xfId="1" applyFont="1" applyFill="1" applyBorder="1" applyAlignment="1" applyProtection="1">
      <alignment vertical="center"/>
    </xf>
    <xf numFmtId="38" fontId="22" fillId="0" borderId="3" xfId="1" applyFont="1" applyFill="1" applyBorder="1" applyAlignment="1" applyProtection="1">
      <alignment vertical="center"/>
    </xf>
    <xf numFmtId="0" fontId="22" fillId="0" borderId="2" xfId="4" applyFont="1" applyFill="1" applyBorder="1" applyAlignment="1" applyProtection="1">
      <alignment vertical="center"/>
      <protection locked="0"/>
    </xf>
    <xf numFmtId="0" fontId="22" fillId="0" borderId="3" xfId="4" applyFont="1" applyFill="1" applyBorder="1" applyAlignment="1" applyProtection="1">
      <alignment vertical="center"/>
      <protection locked="0"/>
    </xf>
    <xf numFmtId="38" fontId="22" fillId="0" borderId="2" xfId="4" applyNumberFormat="1" applyFont="1" applyFill="1" applyBorder="1" applyAlignment="1" applyProtection="1">
      <alignment vertical="center"/>
    </xf>
    <xf numFmtId="0" fontId="22" fillId="0" borderId="3" xfId="4" applyFont="1" applyFill="1" applyBorder="1" applyAlignment="1" applyProtection="1">
      <alignment vertical="center"/>
    </xf>
    <xf numFmtId="0" fontId="22" fillId="0" borderId="3" xfId="4" applyFont="1" applyFill="1" applyBorder="1" applyAlignment="1">
      <alignment horizontal="center" vertical="center"/>
    </xf>
    <xf numFmtId="0" fontId="22" fillId="0" borderId="4" xfId="4" applyFont="1" applyFill="1" applyBorder="1" applyAlignment="1">
      <alignment horizontal="center" vertical="center"/>
    </xf>
    <xf numFmtId="38" fontId="23" fillId="0" borderId="2" xfId="1" applyFont="1" applyFill="1" applyBorder="1" applyAlignment="1">
      <alignment vertical="center"/>
    </xf>
    <xf numFmtId="38" fontId="23" fillId="0" borderId="3" xfId="1" applyFont="1" applyFill="1" applyBorder="1" applyAlignment="1">
      <alignment vertical="center"/>
    </xf>
    <xf numFmtId="0" fontId="22" fillId="0" borderId="9" xfId="4" applyFont="1" applyFill="1" applyBorder="1" applyAlignment="1">
      <alignment horizontal="center" vertical="center"/>
    </xf>
    <xf numFmtId="0" fontId="22" fillId="0" borderId="5" xfId="4" applyFont="1" applyFill="1" applyBorder="1" applyAlignment="1">
      <alignment horizontal="center" vertical="center"/>
    </xf>
    <xf numFmtId="0" fontId="22" fillId="0" borderId="5" xfId="4" applyFont="1" applyFill="1" applyBorder="1" applyAlignment="1">
      <alignment horizontal="center" vertical="center" wrapText="1"/>
    </xf>
    <xf numFmtId="0" fontId="22" fillId="0" borderId="12" xfId="4" applyFont="1" applyFill="1" applyBorder="1" applyAlignment="1">
      <alignment horizontal="left" vertical="center"/>
    </xf>
    <xf numFmtId="0" fontId="22" fillId="0" borderId="7" xfId="4" applyFont="1" applyFill="1" applyBorder="1" applyAlignment="1">
      <alignment horizontal="left" vertical="center"/>
    </xf>
    <xf numFmtId="38" fontId="22" fillId="0" borderId="51" xfId="1" applyFont="1" applyFill="1" applyBorder="1" applyAlignment="1" applyProtection="1">
      <alignment vertical="center"/>
      <protection locked="0"/>
    </xf>
    <xf numFmtId="38" fontId="23" fillId="0" borderId="2" xfId="1" applyNumberFormat="1" applyFont="1" applyFill="1" applyBorder="1" applyAlignment="1">
      <alignment vertical="center"/>
    </xf>
    <xf numFmtId="38" fontId="23" fillId="0" borderId="3" xfId="1" applyNumberFormat="1" applyFont="1" applyFill="1" applyBorder="1" applyAlignment="1">
      <alignment vertical="center"/>
    </xf>
    <xf numFmtId="0" fontId="22" fillId="0" borderId="2" xfId="4" applyFont="1" applyFill="1" applyBorder="1" applyAlignment="1">
      <alignment horizontal="center" vertical="center"/>
    </xf>
    <xf numFmtId="0" fontId="22" fillId="0" borderId="2" xfId="4" applyFont="1" applyFill="1" applyBorder="1" applyAlignment="1">
      <alignment horizontal="center" vertical="center" wrapText="1"/>
    </xf>
    <xf numFmtId="0" fontId="22" fillId="0" borderId="5" xfId="4" applyFont="1" applyFill="1" applyBorder="1" applyAlignment="1">
      <alignment horizontal="left" vertical="center"/>
    </xf>
    <xf numFmtId="38" fontId="22" fillId="0" borderId="69" xfId="1" applyFont="1" applyFill="1" applyBorder="1" applyAlignment="1" applyProtection="1">
      <alignment vertical="center"/>
      <protection locked="0"/>
    </xf>
    <xf numFmtId="38" fontId="22" fillId="0" borderId="69" xfId="1" applyFont="1" applyFill="1" applyBorder="1" applyAlignment="1">
      <alignment vertical="center"/>
    </xf>
    <xf numFmtId="38" fontId="22" fillId="0" borderId="58" xfId="1" applyFont="1" applyFill="1" applyBorder="1" applyAlignment="1" applyProtection="1">
      <alignment vertical="center"/>
      <protection locked="0"/>
    </xf>
    <xf numFmtId="0" fontId="22" fillId="0" borderId="7" xfId="4" applyFont="1" applyFill="1" applyBorder="1" applyAlignment="1">
      <alignment horizontal="center" vertical="center"/>
    </xf>
    <xf numFmtId="0" fontId="22" fillId="0" borderId="120" xfId="4" applyFont="1" applyFill="1" applyBorder="1" applyAlignment="1">
      <alignment horizontal="center" vertical="center"/>
    </xf>
    <xf numFmtId="0" fontId="22" fillId="0" borderId="8" xfId="4" applyFont="1" applyFill="1" applyBorder="1" applyAlignment="1">
      <alignment horizontal="center" vertical="center"/>
    </xf>
    <xf numFmtId="38" fontId="22" fillId="0" borderId="51" xfId="1" applyFont="1" applyFill="1" applyBorder="1" applyAlignment="1">
      <alignment vertical="center"/>
    </xf>
    <xf numFmtId="0" fontId="23" fillId="0" borderId="5" xfId="4" applyFont="1" applyFill="1" applyBorder="1" applyAlignment="1">
      <alignment horizontal="center" vertical="center"/>
    </xf>
    <xf numFmtId="0" fontId="22" fillId="0" borderId="6" xfId="4" applyFont="1" applyFill="1" applyBorder="1" applyAlignment="1">
      <alignment vertical="center"/>
    </xf>
    <xf numFmtId="0" fontId="22" fillId="0" borderId="12" xfId="4" applyFont="1" applyFill="1" applyBorder="1" applyAlignment="1">
      <alignment vertical="center"/>
    </xf>
    <xf numFmtId="0" fontId="22" fillId="0" borderId="7" xfId="4" applyFont="1" applyFill="1" applyBorder="1" applyAlignment="1">
      <alignment vertical="center"/>
    </xf>
    <xf numFmtId="0" fontId="22" fillId="0" borderId="10" xfId="4" applyFont="1" applyFill="1" applyBorder="1" applyAlignment="1">
      <alignment vertical="center"/>
    </xf>
    <xf numFmtId="0" fontId="22" fillId="0" borderId="0" xfId="4" applyFont="1" applyFill="1" applyBorder="1" applyAlignment="1">
      <alignment vertical="center"/>
    </xf>
    <xf numFmtId="0" fontId="22" fillId="0" borderId="120" xfId="4" applyFont="1" applyFill="1" applyBorder="1" applyAlignment="1">
      <alignment vertical="center"/>
    </xf>
    <xf numFmtId="0" fontId="22" fillId="0" borderId="11" xfId="4" applyFont="1" applyFill="1" applyBorder="1" applyAlignment="1">
      <alignment vertical="center"/>
    </xf>
    <xf numFmtId="0" fontId="22" fillId="0" borderId="1" xfId="4" applyFont="1" applyFill="1" applyBorder="1" applyAlignment="1">
      <alignment vertical="center"/>
    </xf>
    <xf numFmtId="0" fontId="22" fillId="0" borderId="8" xfId="4" applyFont="1" applyFill="1" applyBorder="1" applyAlignment="1">
      <alignment vertical="center"/>
    </xf>
    <xf numFmtId="38" fontId="23" fillId="0" borderId="6" xfId="1" applyFont="1" applyFill="1" applyBorder="1" applyAlignment="1">
      <alignment vertical="center"/>
    </xf>
    <xf numFmtId="38" fontId="23" fillId="0" borderId="12" xfId="1" applyFont="1" applyFill="1" applyBorder="1" applyAlignment="1">
      <alignment vertical="center"/>
    </xf>
    <xf numFmtId="38" fontId="23" fillId="0" borderId="10" xfId="1" applyFont="1" applyFill="1" applyBorder="1" applyAlignment="1">
      <alignment vertical="center"/>
    </xf>
    <xf numFmtId="38" fontId="23" fillId="0" borderId="0" xfId="1" applyFont="1" applyFill="1" applyBorder="1" applyAlignment="1">
      <alignment vertical="center"/>
    </xf>
    <xf numFmtId="38" fontId="23" fillId="0" borderId="11" xfId="1" applyFont="1" applyFill="1" applyBorder="1" applyAlignment="1">
      <alignment vertical="center"/>
    </xf>
    <xf numFmtId="38" fontId="23" fillId="0" borderId="1" xfId="1" applyFont="1" applyFill="1" applyBorder="1" applyAlignment="1">
      <alignment vertical="center"/>
    </xf>
    <xf numFmtId="38" fontId="22" fillId="0" borderId="58" xfId="1" applyFont="1" applyFill="1" applyBorder="1" applyAlignment="1">
      <alignment vertical="center"/>
    </xf>
    <xf numFmtId="0" fontId="22" fillId="0" borderId="2" xfId="4" applyFont="1" applyFill="1" applyBorder="1" applyAlignment="1" applyProtection="1">
      <alignment horizontal="center" vertical="center"/>
      <protection locked="0"/>
    </xf>
    <xf numFmtId="0" fontId="22" fillId="0" borderId="3" xfId="4" applyFont="1" applyFill="1" applyBorder="1" applyAlignment="1" applyProtection="1">
      <alignment horizontal="center" vertical="center"/>
      <protection locked="0"/>
    </xf>
    <xf numFmtId="0" fontId="22" fillId="0" borderId="95" xfId="4" applyFont="1" applyFill="1" applyBorder="1" applyAlignment="1" applyProtection="1">
      <alignment horizontal="center" vertical="center"/>
      <protection locked="0"/>
    </xf>
    <xf numFmtId="0" fontId="22" fillId="0" borderId="105" xfId="4" applyFont="1" applyFill="1" applyBorder="1" applyAlignment="1">
      <alignment horizontal="center" vertical="center"/>
    </xf>
    <xf numFmtId="0" fontId="22" fillId="0" borderId="148" xfId="4" applyFont="1" applyFill="1" applyBorder="1" applyAlignment="1">
      <alignment horizontal="center" vertical="center"/>
    </xf>
    <xf numFmtId="0" fontId="22" fillId="0" borderId="93" xfId="4" applyFont="1" applyFill="1" applyBorder="1" applyAlignment="1">
      <alignment horizontal="center" vertical="center"/>
    </xf>
    <xf numFmtId="0" fontId="22" fillId="0" borderId="144" xfId="4" applyFont="1" applyFill="1" applyBorder="1" applyAlignment="1">
      <alignment horizontal="center" vertical="center"/>
    </xf>
    <xf numFmtId="0" fontId="22" fillId="0" borderId="107" xfId="4" applyFont="1" applyFill="1" applyBorder="1" applyAlignment="1">
      <alignment horizontal="center" vertical="center"/>
    </xf>
    <xf numFmtId="0" fontId="22" fillId="0" borderId="147" xfId="4" applyFont="1" applyFill="1" applyBorder="1" applyAlignment="1">
      <alignment horizontal="center" vertical="center"/>
    </xf>
    <xf numFmtId="0" fontId="22" fillId="0" borderId="145" xfId="4" applyFont="1" applyFill="1" applyBorder="1" applyAlignment="1">
      <alignment horizontal="center" vertical="center"/>
    </xf>
    <xf numFmtId="0" fontId="22" fillId="0" borderId="146" xfId="4" applyFont="1" applyFill="1" applyBorder="1" applyAlignment="1">
      <alignment horizontal="center" vertical="center"/>
    </xf>
    <xf numFmtId="0" fontId="10" fillId="0" borderId="0" xfId="0" applyFont="1" applyAlignment="1">
      <alignment horizontal="left" wrapText="1"/>
    </xf>
    <xf numFmtId="0" fontId="2" fillId="0" borderId="0" xfId="8" applyAlignment="1">
      <alignment horizontal="center" vertical="center"/>
    </xf>
    <xf numFmtId="0" fontId="2" fillId="0" borderId="123" xfId="8" applyBorder="1" applyAlignment="1">
      <alignment horizontal="center" vertical="center" shrinkToFit="1"/>
    </xf>
    <xf numFmtId="178" fontId="2" fillId="0" borderId="149" xfId="8" applyNumberFormat="1" applyBorder="1" applyAlignment="1">
      <alignment horizontal="center" vertical="center" shrinkToFit="1"/>
    </xf>
    <xf numFmtId="178" fontId="2" fillId="0" borderId="84" xfId="8" applyNumberFormat="1" applyBorder="1" applyAlignment="1">
      <alignment horizontal="center" vertical="center" shrinkToFit="1"/>
    </xf>
    <xf numFmtId="0" fontId="13" fillId="0" borderId="113" xfId="8" applyFont="1" applyBorder="1" applyAlignment="1">
      <alignment horizontal="center" vertical="center"/>
    </xf>
    <xf numFmtId="0" fontId="2" fillId="0" borderId="150" xfId="8" applyBorder="1" applyAlignment="1">
      <alignment horizontal="center" vertical="center" shrinkToFit="1"/>
    </xf>
    <xf numFmtId="0" fontId="2" fillId="0" borderId="151" xfId="8" applyBorder="1" applyAlignment="1">
      <alignment horizontal="center" vertical="center" shrinkToFit="1"/>
    </xf>
    <xf numFmtId="0" fontId="2" fillId="0" borderId="152" xfId="8" applyBorder="1" applyAlignment="1">
      <alignment horizontal="center" vertical="center" shrinkToFit="1"/>
    </xf>
    <xf numFmtId="0" fontId="2" fillId="0" borderId="153" xfId="8" applyBorder="1" applyAlignment="1">
      <alignment horizontal="center" vertical="center" shrinkToFit="1"/>
    </xf>
    <xf numFmtId="0" fontId="13" fillId="0" borderId="154" xfId="8" applyFont="1" applyBorder="1" applyAlignment="1">
      <alignment horizontal="center" vertical="center"/>
    </xf>
    <xf numFmtId="0" fontId="2" fillId="0" borderId="71" xfId="8" applyBorder="1" applyAlignment="1">
      <alignment horizontal="center" vertical="center" shrinkToFit="1"/>
    </xf>
    <xf numFmtId="0" fontId="2" fillId="0" borderId="155" xfId="8" applyBorder="1" applyAlignment="1">
      <alignment horizontal="center" vertical="center" shrinkToFit="1"/>
    </xf>
    <xf numFmtId="178" fontId="2" fillId="0" borderId="156" xfId="8" applyNumberFormat="1" applyBorder="1" applyAlignment="1">
      <alignment horizontal="center" vertical="center" shrinkToFit="1"/>
    </xf>
    <xf numFmtId="178" fontId="2" fillId="0" borderId="157" xfId="8" applyNumberFormat="1" applyBorder="1" applyAlignment="1">
      <alignment horizontal="center" vertical="center" shrinkToFit="1"/>
    </xf>
    <xf numFmtId="0" fontId="13" fillId="0" borderId="91" xfId="8" applyFont="1" applyBorder="1" applyAlignment="1">
      <alignment horizontal="center" vertical="center"/>
    </xf>
    <xf numFmtId="0" fontId="2" fillId="0" borderId="158" xfId="8" applyBorder="1" applyAlignment="1">
      <alignment horizontal="center" vertical="center" shrinkToFit="1"/>
    </xf>
    <xf numFmtId="0" fontId="2" fillId="0" borderId="159" xfId="8" applyBorder="1" applyAlignment="1">
      <alignment horizontal="center" vertical="center" shrinkToFit="1"/>
    </xf>
    <xf numFmtId="0" fontId="2" fillId="0" borderId="160" xfId="8" applyBorder="1" applyAlignment="1">
      <alignment horizontal="center" vertical="center" shrinkToFit="1"/>
    </xf>
    <xf numFmtId="0" fontId="13" fillId="0" borderId="161" xfId="8" applyFont="1" applyBorder="1" applyAlignment="1">
      <alignment horizontal="center" vertical="center"/>
    </xf>
    <xf numFmtId="0" fontId="2" fillId="0" borderId="162" xfId="8" applyBorder="1" applyAlignment="1">
      <alignment horizontal="center" vertical="center" shrinkToFit="1"/>
    </xf>
    <xf numFmtId="0" fontId="2" fillId="0" borderId="123" xfId="8" applyBorder="1" applyAlignment="1">
      <alignment horizontal="center" vertical="center"/>
    </xf>
    <xf numFmtId="0" fontId="2" fillId="0" borderId="163" xfId="8" applyBorder="1" applyAlignment="1">
      <alignment horizontal="center" vertical="center"/>
    </xf>
    <xf numFmtId="0" fontId="2" fillId="0" borderId="164" xfId="8" applyBorder="1" applyAlignment="1">
      <alignment horizontal="center" vertical="center"/>
    </xf>
    <xf numFmtId="0" fontId="2" fillId="0" borderId="113" xfId="8" applyBorder="1" applyAlignment="1">
      <alignment horizontal="left" vertical="center"/>
    </xf>
    <xf numFmtId="0" fontId="2" fillId="0" borderId="150" xfId="8" applyBorder="1" applyAlignment="1">
      <alignment horizontal="center" vertical="center"/>
    </xf>
    <xf numFmtId="0" fontId="2" fillId="0" borderId="165" xfId="8" applyBorder="1" applyAlignment="1">
      <alignment horizontal="center" vertical="center"/>
    </xf>
    <xf numFmtId="0" fontId="2" fillId="0" borderId="166" xfId="8" applyBorder="1" applyAlignment="1">
      <alignment horizontal="center" vertical="center"/>
    </xf>
    <xf numFmtId="0" fontId="2" fillId="0" borderId="167" xfId="8" applyBorder="1" applyAlignment="1">
      <alignment horizontal="center" vertical="center"/>
    </xf>
    <xf numFmtId="0" fontId="2" fillId="0" borderId="168" xfId="8" applyBorder="1" applyAlignment="1">
      <alignment horizontal="right" vertical="center"/>
    </xf>
    <xf numFmtId="0" fontId="2" fillId="0" borderId="162" xfId="8" applyBorder="1" applyAlignment="1">
      <alignment horizontal="center" vertical="center"/>
    </xf>
    <xf numFmtId="0" fontId="2" fillId="0" borderId="169" xfId="8" applyBorder="1" applyAlignment="1">
      <alignment horizontal="center" vertical="center" shrinkToFit="1"/>
    </xf>
    <xf numFmtId="0" fontId="2" fillId="0" borderId="163" xfId="8" applyBorder="1" applyAlignment="1">
      <alignment horizontal="center" vertical="center" shrinkToFit="1"/>
    </xf>
    <xf numFmtId="0" fontId="13" fillId="0" borderId="170" xfId="8" applyFont="1" applyBorder="1" applyAlignment="1">
      <alignment horizontal="center" vertical="center"/>
    </xf>
    <xf numFmtId="0" fontId="27" fillId="0" borderId="0" xfId="8" applyFont="1" applyAlignment="1">
      <alignment horizontal="center" vertical="center"/>
    </xf>
    <xf numFmtId="0" fontId="2" fillId="0" borderId="171" xfId="8" applyBorder="1" applyAlignment="1">
      <alignment horizontal="center" vertical="center" shrinkToFit="1"/>
    </xf>
    <xf numFmtId="0" fontId="2" fillId="0" borderId="172" xfId="8" applyBorder="1" applyAlignment="1">
      <alignment horizontal="center" vertical="center" shrinkToFit="1"/>
    </xf>
    <xf numFmtId="0" fontId="13" fillId="0" borderId="173" xfId="8" applyFont="1" applyBorder="1" applyAlignment="1">
      <alignment horizontal="center" vertical="center"/>
    </xf>
    <xf numFmtId="0" fontId="2" fillId="0" borderId="174" xfId="8" applyBorder="1" applyAlignment="1">
      <alignment horizontal="center" vertical="center"/>
    </xf>
    <xf numFmtId="0" fontId="2" fillId="0" borderId="175" xfId="8" applyBorder="1" applyAlignment="1">
      <alignment horizontal="center" vertical="center"/>
    </xf>
    <xf numFmtId="0" fontId="13" fillId="0" borderId="176" xfId="8" applyFont="1" applyBorder="1" applyAlignment="1">
      <alignment horizontal="center" vertical="center"/>
    </xf>
    <xf numFmtId="0" fontId="28" fillId="0" borderId="0" xfId="8" applyFont="1" applyAlignment="1">
      <alignment horizontal="center" vertical="center"/>
    </xf>
  </cellXfs>
  <cellStyles count="9">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 name="標準_勤務割表" xfId="8" xr:uid="{71B39963-7C53-49E5-9388-5B950C1C3872}"/>
    <cellStyle name="標準_所要資金及び事業開始"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7620</xdr:rowOff>
    </xdr:from>
    <xdr:to>
      <xdr:col>2</xdr:col>
      <xdr:colOff>0</xdr:colOff>
      <xdr:row>22</xdr:row>
      <xdr:rowOff>0</xdr:rowOff>
    </xdr:to>
    <xdr:sp macro="" textlink="">
      <xdr:nvSpPr>
        <xdr:cNvPr id="12489" name="Line 1">
          <a:extLst>
            <a:ext uri="{FF2B5EF4-FFF2-40B4-BE49-F238E27FC236}">
              <a16:creationId xmlns:a16="http://schemas.microsoft.com/office/drawing/2014/main" id="{842AC7ED-032A-4BD7-9989-1911916C90FC}"/>
            </a:ext>
          </a:extLst>
        </xdr:cNvPr>
        <xdr:cNvSpPr>
          <a:spLocks noChangeShapeType="1"/>
        </xdr:cNvSpPr>
      </xdr:nvSpPr>
      <xdr:spPr bwMode="auto">
        <a:xfrm flipH="1" flipV="1">
          <a:off x="0" y="4884420"/>
          <a:ext cx="123444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7620</xdr:rowOff>
    </xdr:from>
    <xdr:to>
      <xdr:col>2</xdr:col>
      <xdr:colOff>0</xdr:colOff>
      <xdr:row>23</xdr:row>
      <xdr:rowOff>0</xdr:rowOff>
    </xdr:to>
    <xdr:sp macro="" textlink="">
      <xdr:nvSpPr>
        <xdr:cNvPr id="12490" name="Line 1">
          <a:extLst>
            <a:ext uri="{FF2B5EF4-FFF2-40B4-BE49-F238E27FC236}">
              <a16:creationId xmlns:a16="http://schemas.microsoft.com/office/drawing/2014/main" id="{BA76ED88-C0EA-4531-A362-9017D0317AE3}"/>
            </a:ext>
          </a:extLst>
        </xdr:cNvPr>
        <xdr:cNvSpPr>
          <a:spLocks noChangeShapeType="1"/>
        </xdr:cNvSpPr>
      </xdr:nvSpPr>
      <xdr:spPr bwMode="auto">
        <a:xfrm flipH="1" flipV="1">
          <a:off x="0" y="5120640"/>
          <a:ext cx="1234440" cy="525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7620</xdr:rowOff>
    </xdr:from>
    <xdr:to>
      <xdr:col>14</xdr:col>
      <xdr:colOff>0</xdr:colOff>
      <xdr:row>23</xdr:row>
      <xdr:rowOff>0</xdr:rowOff>
    </xdr:to>
    <xdr:sp macro="" textlink="">
      <xdr:nvSpPr>
        <xdr:cNvPr id="12491" name="Line 2">
          <a:extLst>
            <a:ext uri="{FF2B5EF4-FFF2-40B4-BE49-F238E27FC236}">
              <a16:creationId xmlns:a16="http://schemas.microsoft.com/office/drawing/2014/main" id="{99872172-CC96-4780-A83D-CB830DC4F3FD}"/>
            </a:ext>
          </a:extLst>
        </xdr:cNvPr>
        <xdr:cNvSpPr>
          <a:spLocks noChangeShapeType="1"/>
        </xdr:cNvSpPr>
      </xdr:nvSpPr>
      <xdr:spPr bwMode="auto">
        <a:xfrm flipH="1" flipV="1">
          <a:off x="7071360" y="5120640"/>
          <a:ext cx="1234440" cy="525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7620</xdr:rowOff>
    </xdr:from>
    <xdr:to>
      <xdr:col>14</xdr:col>
      <xdr:colOff>0</xdr:colOff>
      <xdr:row>23</xdr:row>
      <xdr:rowOff>0</xdr:rowOff>
    </xdr:to>
    <xdr:sp macro="" textlink="">
      <xdr:nvSpPr>
        <xdr:cNvPr id="12492" name="Line 1">
          <a:extLst>
            <a:ext uri="{FF2B5EF4-FFF2-40B4-BE49-F238E27FC236}">
              <a16:creationId xmlns:a16="http://schemas.microsoft.com/office/drawing/2014/main" id="{6C73685F-5009-49BE-9239-0B5813C8EA7E}"/>
            </a:ext>
          </a:extLst>
        </xdr:cNvPr>
        <xdr:cNvSpPr>
          <a:spLocks noChangeShapeType="1"/>
        </xdr:cNvSpPr>
      </xdr:nvSpPr>
      <xdr:spPr bwMode="auto">
        <a:xfrm flipH="1" flipV="1">
          <a:off x="7071360" y="5120640"/>
          <a:ext cx="1234440" cy="525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7620</xdr:rowOff>
    </xdr:from>
    <xdr:to>
      <xdr:col>2</xdr:col>
      <xdr:colOff>0</xdr:colOff>
      <xdr:row>22</xdr:row>
      <xdr:rowOff>0</xdr:rowOff>
    </xdr:to>
    <xdr:sp macro="" textlink="">
      <xdr:nvSpPr>
        <xdr:cNvPr id="22564" name="Line 1">
          <a:extLst>
            <a:ext uri="{FF2B5EF4-FFF2-40B4-BE49-F238E27FC236}">
              <a16:creationId xmlns:a16="http://schemas.microsoft.com/office/drawing/2014/main" id="{418ED23A-8259-4C31-AC48-052BB7A836C2}"/>
            </a:ext>
          </a:extLst>
        </xdr:cNvPr>
        <xdr:cNvSpPr>
          <a:spLocks noChangeShapeType="1"/>
        </xdr:cNvSpPr>
      </xdr:nvSpPr>
      <xdr:spPr bwMode="auto">
        <a:xfrm flipH="1" flipV="1">
          <a:off x="0" y="4884420"/>
          <a:ext cx="123444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7620</xdr:rowOff>
    </xdr:from>
    <xdr:to>
      <xdr:col>2</xdr:col>
      <xdr:colOff>0</xdr:colOff>
      <xdr:row>22</xdr:row>
      <xdr:rowOff>0</xdr:rowOff>
    </xdr:to>
    <xdr:sp macro="" textlink="">
      <xdr:nvSpPr>
        <xdr:cNvPr id="22565" name="Line 1">
          <a:extLst>
            <a:ext uri="{FF2B5EF4-FFF2-40B4-BE49-F238E27FC236}">
              <a16:creationId xmlns:a16="http://schemas.microsoft.com/office/drawing/2014/main" id="{0A452FA2-6293-4D16-A442-BF63830A9691}"/>
            </a:ext>
          </a:extLst>
        </xdr:cNvPr>
        <xdr:cNvSpPr>
          <a:spLocks noChangeShapeType="1"/>
        </xdr:cNvSpPr>
      </xdr:nvSpPr>
      <xdr:spPr bwMode="auto">
        <a:xfrm flipH="1" flipV="1">
          <a:off x="0" y="4884420"/>
          <a:ext cx="123444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7620</xdr:rowOff>
    </xdr:from>
    <xdr:to>
      <xdr:col>2</xdr:col>
      <xdr:colOff>0</xdr:colOff>
      <xdr:row>23</xdr:row>
      <xdr:rowOff>0</xdr:rowOff>
    </xdr:to>
    <xdr:sp macro="" textlink="">
      <xdr:nvSpPr>
        <xdr:cNvPr id="22566" name="Line 1">
          <a:extLst>
            <a:ext uri="{FF2B5EF4-FFF2-40B4-BE49-F238E27FC236}">
              <a16:creationId xmlns:a16="http://schemas.microsoft.com/office/drawing/2014/main" id="{097C2CA5-5779-41C6-B657-64D9C2F82E14}"/>
            </a:ext>
          </a:extLst>
        </xdr:cNvPr>
        <xdr:cNvSpPr>
          <a:spLocks noChangeShapeType="1"/>
        </xdr:cNvSpPr>
      </xdr:nvSpPr>
      <xdr:spPr bwMode="auto">
        <a:xfrm flipH="1" flipV="1">
          <a:off x="0" y="5120640"/>
          <a:ext cx="1234440" cy="525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7620</xdr:rowOff>
    </xdr:from>
    <xdr:to>
      <xdr:col>2</xdr:col>
      <xdr:colOff>0</xdr:colOff>
      <xdr:row>23</xdr:row>
      <xdr:rowOff>0</xdr:rowOff>
    </xdr:to>
    <xdr:sp macro="" textlink="">
      <xdr:nvSpPr>
        <xdr:cNvPr id="22567" name="Line 1">
          <a:extLst>
            <a:ext uri="{FF2B5EF4-FFF2-40B4-BE49-F238E27FC236}">
              <a16:creationId xmlns:a16="http://schemas.microsoft.com/office/drawing/2014/main" id="{2FB28D16-93BF-420B-8065-4C99030974EC}"/>
            </a:ext>
          </a:extLst>
        </xdr:cNvPr>
        <xdr:cNvSpPr>
          <a:spLocks noChangeShapeType="1"/>
        </xdr:cNvSpPr>
      </xdr:nvSpPr>
      <xdr:spPr bwMode="auto">
        <a:xfrm flipH="1" flipV="1">
          <a:off x="0" y="5120640"/>
          <a:ext cx="1234440" cy="525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0</xdr:rowOff>
    </xdr:from>
    <xdr:to>
      <xdr:col>8</xdr:col>
      <xdr:colOff>0</xdr:colOff>
      <xdr:row>7</xdr:row>
      <xdr:rowOff>190500</xdr:rowOff>
    </xdr:to>
    <xdr:sp macro="" textlink="">
      <xdr:nvSpPr>
        <xdr:cNvPr id="10589" name="Line 1">
          <a:extLst>
            <a:ext uri="{FF2B5EF4-FFF2-40B4-BE49-F238E27FC236}">
              <a16:creationId xmlns:a16="http://schemas.microsoft.com/office/drawing/2014/main" id="{93180981-9696-4BF6-BE69-05D1EC022FD5}"/>
            </a:ext>
          </a:extLst>
        </xdr:cNvPr>
        <xdr:cNvSpPr>
          <a:spLocks noChangeShapeType="1"/>
        </xdr:cNvSpPr>
      </xdr:nvSpPr>
      <xdr:spPr bwMode="auto">
        <a:xfrm flipV="1">
          <a:off x="2491740" y="1760220"/>
          <a:ext cx="1165860" cy="44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106680</xdr:rowOff>
    </xdr:from>
    <xdr:to>
      <xdr:col>9</xdr:col>
      <xdr:colOff>0</xdr:colOff>
      <xdr:row>7</xdr:row>
      <xdr:rowOff>106680</xdr:rowOff>
    </xdr:to>
    <xdr:sp macro="" textlink="">
      <xdr:nvSpPr>
        <xdr:cNvPr id="10590" name="Line 4">
          <a:extLst>
            <a:ext uri="{FF2B5EF4-FFF2-40B4-BE49-F238E27FC236}">
              <a16:creationId xmlns:a16="http://schemas.microsoft.com/office/drawing/2014/main" id="{C0676BF2-F608-4A29-8534-9A0B11473F99}"/>
            </a:ext>
          </a:extLst>
        </xdr:cNvPr>
        <xdr:cNvSpPr>
          <a:spLocks noChangeShapeType="1"/>
        </xdr:cNvSpPr>
      </xdr:nvSpPr>
      <xdr:spPr bwMode="auto">
        <a:xfrm>
          <a:off x="2491740" y="211836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5</xdr:row>
      <xdr:rowOff>106680</xdr:rowOff>
    </xdr:from>
    <xdr:to>
      <xdr:col>9</xdr:col>
      <xdr:colOff>0</xdr:colOff>
      <xdr:row>5</xdr:row>
      <xdr:rowOff>106680</xdr:rowOff>
    </xdr:to>
    <xdr:sp macro="" textlink="">
      <xdr:nvSpPr>
        <xdr:cNvPr id="10591" name="Line 5">
          <a:extLst>
            <a:ext uri="{FF2B5EF4-FFF2-40B4-BE49-F238E27FC236}">
              <a16:creationId xmlns:a16="http://schemas.microsoft.com/office/drawing/2014/main" id="{4E90486C-37D9-4CAF-825E-EAAAEE5122AE}"/>
            </a:ext>
          </a:extLst>
        </xdr:cNvPr>
        <xdr:cNvSpPr>
          <a:spLocks noChangeShapeType="1"/>
        </xdr:cNvSpPr>
      </xdr:nvSpPr>
      <xdr:spPr bwMode="auto">
        <a:xfrm>
          <a:off x="3657600" y="161544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4"/>
  <sheetViews>
    <sheetView showGridLines="0" tabSelected="1" view="pageBreakPreview" zoomScaleNormal="100" zoomScaleSheetLayoutView="100" workbookViewId="0"/>
  </sheetViews>
  <sheetFormatPr defaultColWidth="9" defaultRowHeight="13.2" x14ac:dyDescent="0.2"/>
  <cols>
    <col min="1" max="8" width="9" style="1"/>
    <col min="9" max="9" width="9.109375" style="1" customWidth="1"/>
    <col min="10" max="16384" width="9" style="1"/>
  </cols>
  <sheetData>
    <row r="1" spans="1:9" ht="17.100000000000001" customHeight="1" x14ac:dyDescent="0.2">
      <c r="I1" s="11" t="s">
        <v>297</v>
      </c>
    </row>
    <row r="2" spans="1:9" ht="17.100000000000001" customHeight="1" x14ac:dyDescent="0.2">
      <c r="I2" s="11" t="s">
        <v>293</v>
      </c>
    </row>
    <row r="3" spans="1:9" ht="17.100000000000001" customHeight="1" x14ac:dyDescent="0.2">
      <c r="A3" s="2" t="s">
        <v>298</v>
      </c>
    </row>
    <row r="4" spans="1:9" ht="17.100000000000001" customHeight="1" x14ac:dyDescent="0.2"/>
    <row r="5" spans="1:9" ht="17.100000000000001" customHeight="1" x14ac:dyDescent="0.2">
      <c r="C5" s="353" t="s">
        <v>299</v>
      </c>
      <c r="D5" s="353"/>
      <c r="E5" s="1" t="s">
        <v>300</v>
      </c>
    </row>
    <row r="6" spans="1:9" ht="17.100000000000001" customHeight="1" x14ac:dyDescent="0.2">
      <c r="E6" s="1" t="s">
        <v>52</v>
      </c>
    </row>
    <row r="7" spans="1:9" ht="17.100000000000001" customHeight="1" x14ac:dyDescent="0.2">
      <c r="E7" s="1" t="s">
        <v>301</v>
      </c>
      <c r="I7" s="320"/>
    </row>
    <row r="8" spans="1:9" ht="17.100000000000001" customHeight="1" x14ac:dyDescent="0.2">
      <c r="C8" s="353" t="s">
        <v>297</v>
      </c>
      <c r="D8" s="353"/>
      <c r="I8" s="320"/>
    </row>
    <row r="9" spans="1:9" ht="17.100000000000001" customHeight="1" x14ac:dyDescent="0.2">
      <c r="C9" s="353" t="s">
        <v>302</v>
      </c>
      <c r="D9" s="353"/>
      <c r="E9" s="1" t="s">
        <v>300</v>
      </c>
    </row>
    <row r="10" spans="1:9" ht="17.100000000000001" customHeight="1" x14ac:dyDescent="0.2">
      <c r="E10" s="1" t="s">
        <v>52</v>
      </c>
    </row>
    <row r="11" spans="1:9" ht="17.100000000000001" customHeight="1" x14ac:dyDescent="0.2">
      <c r="E11" s="1" t="s">
        <v>301</v>
      </c>
      <c r="I11" s="320"/>
    </row>
    <row r="12" spans="1:9" ht="17.100000000000001" customHeight="1" x14ac:dyDescent="0.2">
      <c r="I12" s="320"/>
    </row>
    <row r="13" spans="1:9" ht="17.100000000000001" customHeight="1" x14ac:dyDescent="0.2"/>
    <row r="14" spans="1:9" ht="17.100000000000001" customHeight="1" x14ac:dyDescent="0.2">
      <c r="A14" s="354" t="s">
        <v>303</v>
      </c>
      <c r="B14" s="354"/>
      <c r="C14" s="354"/>
      <c r="D14" s="354"/>
      <c r="E14" s="354"/>
      <c r="F14" s="354"/>
      <c r="G14" s="354"/>
      <c r="H14" s="354"/>
      <c r="I14" s="354"/>
    </row>
    <row r="15" spans="1:9" ht="17.100000000000001" customHeight="1" x14ac:dyDescent="0.25">
      <c r="E15" s="321"/>
    </row>
    <row r="16" spans="1:9" ht="17.100000000000001" customHeight="1" x14ac:dyDescent="0.2">
      <c r="A16" s="355" t="s">
        <v>304</v>
      </c>
      <c r="B16" s="355"/>
      <c r="C16" s="355"/>
      <c r="D16" s="355"/>
      <c r="E16" s="355"/>
      <c r="F16" s="355"/>
      <c r="G16" s="355"/>
      <c r="H16" s="355"/>
      <c r="I16" s="355"/>
    </row>
    <row r="17" spans="1:9" ht="17.100000000000001" customHeight="1" x14ac:dyDescent="0.2">
      <c r="A17" s="355"/>
      <c r="B17" s="355"/>
      <c r="C17" s="355"/>
      <c r="D17" s="355"/>
      <c r="E17" s="355"/>
      <c r="F17" s="355"/>
      <c r="G17" s="355"/>
      <c r="H17" s="355"/>
      <c r="I17" s="355"/>
    </row>
    <row r="18" spans="1:9" ht="17.100000000000001" customHeight="1" x14ac:dyDescent="0.2"/>
    <row r="19" spans="1:9" ht="17.100000000000001" customHeight="1" x14ac:dyDescent="0.2">
      <c r="E19" s="9" t="s">
        <v>4</v>
      </c>
    </row>
    <row r="20" spans="1:9" ht="17.100000000000001" customHeight="1" x14ac:dyDescent="0.2"/>
    <row r="21" spans="1:9" ht="17.100000000000001" customHeight="1" x14ac:dyDescent="0.2">
      <c r="A21" s="1" t="s">
        <v>305</v>
      </c>
    </row>
    <row r="22" spans="1:9" ht="17.100000000000001" customHeight="1" x14ac:dyDescent="0.2"/>
    <row r="23" spans="1:9" ht="17.100000000000001" customHeight="1" x14ac:dyDescent="0.2"/>
    <row r="24" spans="1:9" ht="17.100000000000001" customHeight="1" x14ac:dyDescent="0.2"/>
    <row r="25" spans="1:9" ht="17.100000000000001" customHeight="1" x14ac:dyDescent="0.2"/>
    <row r="26" spans="1:9" ht="17.100000000000001" customHeight="1" x14ac:dyDescent="0.2"/>
    <row r="27" spans="1:9" ht="17.100000000000001" customHeight="1" x14ac:dyDescent="0.2"/>
    <row r="28" spans="1:9" ht="17.100000000000001" customHeight="1" x14ac:dyDescent="0.2"/>
    <row r="29" spans="1:9" ht="17.100000000000001" customHeight="1" x14ac:dyDescent="0.2"/>
    <row r="30" spans="1:9" ht="17.100000000000001" customHeight="1" x14ac:dyDescent="0.2">
      <c r="A30" s="1" t="s">
        <v>306</v>
      </c>
    </row>
    <row r="31" spans="1:9" ht="17.100000000000001" customHeight="1" x14ac:dyDescent="0.2"/>
    <row r="32" spans="1:9" ht="17.100000000000001" customHeight="1" x14ac:dyDescent="0.2">
      <c r="A32" s="1" t="s">
        <v>307</v>
      </c>
      <c r="B32" s="42"/>
      <c r="C32" s="42"/>
      <c r="D32" s="42"/>
      <c r="E32" s="42"/>
      <c r="F32" s="42"/>
      <c r="G32" s="42"/>
      <c r="H32" s="42"/>
      <c r="I32" s="42"/>
    </row>
    <row r="33" spans="1:9" ht="17.100000000000001" customHeight="1" x14ac:dyDescent="0.2">
      <c r="B33" s="42"/>
      <c r="C33" s="42"/>
      <c r="D33" s="42"/>
      <c r="E33" s="42"/>
      <c r="F33" s="42"/>
      <c r="G33" s="42"/>
      <c r="H33" s="42"/>
      <c r="I33" s="42"/>
    </row>
    <row r="34" spans="1:9" ht="17.100000000000001" customHeight="1" x14ac:dyDescent="0.2">
      <c r="A34" s="1" t="s">
        <v>297</v>
      </c>
      <c r="H34" s="42"/>
      <c r="I34" s="42"/>
    </row>
    <row r="35" spans="1:9" ht="17.100000000000001" customHeight="1" x14ac:dyDescent="0.2">
      <c r="H35" s="42"/>
      <c r="I35" s="42"/>
    </row>
    <row r="36" spans="1:9" ht="17.100000000000001" customHeight="1" x14ac:dyDescent="0.2">
      <c r="G36" s="42"/>
    </row>
    <row r="37" spans="1:9" ht="17.100000000000001" customHeight="1" x14ac:dyDescent="0.2">
      <c r="A37" s="1" t="s">
        <v>308</v>
      </c>
      <c r="B37" s="42"/>
      <c r="C37" s="42"/>
      <c r="D37" s="42"/>
      <c r="E37" s="42"/>
      <c r="F37" s="42"/>
      <c r="G37" s="42"/>
      <c r="H37" s="42"/>
      <c r="I37" s="42"/>
    </row>
    <row r="38" spans="1:9" ht="17.100000000000001" customHeight="1" x14ac:dyDescent="0.2">
      <c r="B38" s="42"/>
      <c r="C38" s="42"/>
      <c r="D38" s="42"/>
      <c r="E38" s="42"/>
      <c r="F38" s="42"/>
      <c r="G38" s="42"/>
      <c r="H38" s="42"/>
      <c r="I38" s="42"/>
    </row>
    <row r="39" spans="1:9" ht="17.100000000000001" customHeight="1" x14ac:dyDescent="0.2">
      <c r="H39" s="42"/>
      <c r="I39" s="42"/>
    </row>
    <row r="40" spans="1:9" ht="17.100000000000001" customHeight="1" x14ac:dyDescent="0.2">
      <c r="A40" s="1" t="s">
        <v>309</v>
      </c>
      <c r="B40" s="42"/>
      <c r="C40" s="42"/>
      <c r="D40" s="42"/>
      <c r="E40" s="42" t="s">
        <v>297</v>
      </c>
      <c r="F40" s="42"/>
      <c r="G40" s="42"/>
    </row>
    <row r="41" spans="1:9" ht="17.100000000000001" customHeight="1" x14ac:dyDescent="0.2">
      <c r="B41" s="42"/>
      <c r="C41" s="42"/>
      <c r="D41" s="1" t="s">
        <v>310</v>
      </c>
      <c r="E41" s="42"/>
      <c r="F41" s="42"/>
      <c r="G41" s="42"/>
    </row>
    <row r="42" spans="1:9" ht="17.100000000000001" customHeight="1" x14ac:dyDescent="0.2">
      <c r="A42" s="42"/>
      <c r="B42" s="42"/>
      <c r="C42" s="42"/>
      <c r="D42" s="42"/>
      <c r="E42" s="42"/>
      <c r="F42" s="42"/>
      <c r="G42" s="42"/>
    </row>
    <row r="43" spans="1:9" ht="17.100000000000001" customHeight="1" x14ac:dyDescent="0.2">
      <c r="A43" s="1" t="s">
        <v>311</v>
      </c>
    </row>
    <row r="44" spans="1:9" ht="17.100000000000001" customHeight="1" x14ac:dyDescent="0.2">
      <c r="A44" s="42"/>
    </row>
    <row r="45" spans="1:9" ht="17.100000000000001" customHeight="1" x14ac:dyDescent="0.2">
      <c r="A45" s="42"/>
      <c r="B45" s="1" t="s">
        <v>297</v>
      </c>
    </row>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spans="1:1" ht="13.5" customHeight="1" x14ac:dyDescent="0.2"/>
    <row r="82" spans="1:1" ht="13.5" customHeight="1" x14ac:dyDescent="0.2"/>
    <row r="83" spans="1:1" ht="13.5" customHeight="1" x14ac:dyDescent="0.2"/>
    <row r="84" spans="1:1" ht="13.5" customHeight="1" x14ac:dyDescent="0.2"/>
    <row r="85" spans="1:1" ht="13.5" customHeight="1" x14ac:dyDescent="0.2">
      <c r="A85" s="42"/>
    </row>
    <row r="86" spans="1:1" ht="13.5" customHeight="1" x14ac:dyDescent="0.2"/>
    <row r="87" spans="1:1" ht="13.5" customHeight="1" x14ac:dyDescent="0.2">
      <c r="A87" s="42"/>
    </row>
    <row r="88" spans="1:1" ht="13.5" customHeight="1" x14ac:dyDescent="0.2">
      <c r="A88" s="42"/>
    </row>
    <row r="89" spans="1:1" ht="13.5" customHeight="1" x14ac:dyDescent="0.2">
      <c r="A89" s="42"/>
    </row>
    <row r="90" spans="1:1" ht="13.5" customHeight="1" x14ac:dyDescent="0.2"/>
    <row r="91" spans="1:1" ht="13.5" customHeight="1" x14ac:dyDescent="0.2"/>
    <row r="92" spans="1:1" ht="13.5" customHeight="1" x14ac:dyDescent="0.2"/>
    <row r="93" spans="1:1" ht="13.5" customHeight="1" x14ac:dyDescent="0.2"/>
    <row r="94" spans="1:1" ht="13.5" customHeight="1" x14ac:dyDescent="0.2"/>
  </sheetData>
  <mergeCells count="5">
    <mergeCell ref="C5:D5"/>
    <mergeCell ref="C8:D8"/>
    <mergeCell ref="C9:D9"/>
    <mergeCell ref="A14:I14"/>
    <mergeCell ref="A16:I17"/>
  </mergeCells>
  <phoneticPr fontId="5"/>
  <printOptions horizontalCentered="1"/>
  <pageMargins left="0.59055118110236227" right="0.39370078740157483" top="0.59055118110236227" bottom="0.59055118110236227" header="0.51181102362204722" footer="0.51181102362204722"/>
  <pageSetup paperSize="9" fitToHeight="2" orientation="portrait" r:id="rId1"/>
  <headerFooter alignWithMargins="0"/>
  <rowBreaks count="1" manualBreakCount="1">
    <brk id="4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45"/>
  <sheetViews>
    <sheetView showZeros="0" view="pageBreakPreview" zoomScaleNormal="100" zoomScaleSheetLayoutView="100" workbookViewId="0"/>
  </sheetViews>
  <sheetFormatPr defaultColWidth="9" defaultRowHeight="9.6" x14ac:dyDescent="0.15"/>
  <cols>
    <col min="1" max="21" width="2.109375" style="240" customWidth="1"/>
    <col min="22" max="24" width="2.109375" style="241" customWidth="1"/>
    <col min="25" max="25" width="3" style="241" customWidth="1"/>
    <col min="26" max="35" width="2.109375" style="241" customWidth="1"/>
    <col min="36" max="37" width="3" style="241" customWidth="1"/>
    <col min="38" max="38" width="3.77734375" style="241" customWidth="1"/>
    <col min="39" max="41" width="2.6640625" style="241" customWidth="1"/>
    <col min="42" max="42" width="2.109375" style="241" customWidth="1"/>
    <col min="43" max="103" width="2.109375" style="240" customWidth="1"/>
    <col min="104" max="16384" width="9" style="240"/>
  </cols>
  <sheetData>
    <row r="1" spans="1:42" ht="18.600000000000001" customHeight="1" x14ac:dyDescent="0.15">
      <c r="AL1" s="241" t="s">
        <v>156</v>
      </c>
    </row>
    <row r="2" spans="1:42" ht="18.600000000000001" customHeight="1" x14ac:dyDescent="0.15">
      <c r="A2" s="241" t="s">
        <v>157</v>
      </c>
      <c r="B2" s="241"/>
      <c r="C2" s="241"/>
      <c r="D2" s="241"/>
      <c r="E2" s="241"/>
      <c r="F2" s="241"/>
      <c r="G2" s="241"/>
      <c r="H2" s="241"/>
      <c r="I2" s="241"/>
      <c r="J2" s="241"/>
      <c r="K2" s="241"/>
      <c r="L2" s="241"/>
      <c r="M2" s="241"/>
      <c r="N2" s="241"/>
      <c r="O2" s="241"/>
      <c r="P2" s="241"/>
      <c r="Q2" s="241"/>
      <c r="R2" s="241"/>
      <c r="S2" s="241"/>
      <c r="T2" s="241"/>
      <c r="U2" s="241"/>
    </row>
    <row r="3" spans="1:42" ht="18.600000000000001" customHeight="1" x14ac:dyDescent="0.15">
      <c r="A3" s="546" t="s">
        <v>158</v>
      </c>
      <c r="B3" s="546"/>
      <c r="C3" s="546"/>
      <c r="D3" s="546"/>
      <c r="E3" s="546"/>
      <c r="F3" s="546"/>
      <c r="G3" s="546"/>
      <c r="H3" s="546"/>
      <c r="I3" s="546"/>
      <c r="J3" s="546"/>
      <c r="K3" s="546"/>
      <c r="L3" s="546"/>
      <c r="M3" s="546" t="s">
        <v>159</v>
      </c>
      <c r="N3" s="546"/>
      <c r="O3" s="546"/>
      <c r="P3" s="546"/>
      <c r="Q3" s="546"/>
      <c r="R3" s="546"/>
      <c r="S3" s="546"/>
      <c r="T3" s="546"/>
      <c r="U3" s="546"/>
      <c r="V3" s="546" t="s">
        <v>160</v>
      </c>
      <c r="W3" s="546"/>
      <c r="X3" s="546"/>
      <c r="Y3" s="546"/>
      <c r="Z3" s="546"/>
      <c r="AA3" s="546"/>
      <c r="AB3" s="546"/>
      <c r="AC3" s="546"/>
      <c r="AD3" s="546"/>
      <c r="AE3" s="546"/>
      <c r="AF3" s="546"/>
      <c r="AG3" s="546"/>
      <c r="AH3" s="546"/>
      <c r="AI3" s="546"/>
      <c r="AJ3" s="546"/>
      <c r="AK3" s="546"/>
      <c r="AL3" s="546"/>
      <c r="AM3" s="546"/>
      <c r="AN3" s="546"/>
      <c r="AO3" s="546"/>
      <c r="AP3" s="546"/>
    </row>
    <row r="4" spans="1:42" ht="18.600000000000001" customHeight="1" x14ac:dyDescent="0.15">
      <c r="A4" s="242"/>
      <c r="B4" s="243"/>
      <c r="C4" s="547" t="s">
        <v>161</v>
      </c>
      <c r="D4" s="548"/>
      <c r="E4" s="548"/>
      <c r="F4" s="548"/>
      <c r="G4" s="548"/>
      <c r="H4" s="548"/>
      <c r="I4" s="548"/>
      <c r="J4" s="548"/>
      <c r="K4" s="548"/>
      <c r="L4" s="549"/>
      <c r="M4" s="556">
        <f>AL4+AL5+AL6+AL7+AL8</f>
        <v>0</v>
      </c>
      <c r="N4" s="557"/>
      <c r="O4" s="557"/>
      <c r="P4" s="557"/>
      <c r="Q4" s="557"/>
      <c r="R4" s="557"/>
      <c r="S4" s="557"/>
      <c r="T4" s="557"/>
      <c r="U4" s="542" t="s">
        <v>162</v>
      </c>
      <c r="V4" s="244" t="s">
        <v>281</v>
      </c>
      <c r="W4" s="245"/>
      <c r="X4" s="245"/>
      <c r="Y4" s="245"/>
      <c r="Z4" s="245" t="s">
        <v>163</v>
      </c>
      <c r="AA4" s="245"/>
      <c r="AB4" s="533"/>
      <c r="AC4" s="533"/>
      <c r="AD4" s="533"/>
      <c r="AE4" s="246" t="s">
        <v>164</v>
      </c>
      <c r="AF4" s="245"/>
      <c r="AG4" s="245"/>
      <c r="AH4" s="245"/>
      <c r="AI4" s="245"/>
      <c r="AJ4" s="247"/>
      <c r="AK4" s="245" t="s">
        <v>165</v>
      </c>
      <c r="AL4" s="545">
        <f t="shared" ref="AL4:AL13" si="0">AB4*2*AJ4</f>
        <v>0</v>
      </c>
      <c r="AM4" s="545"/>
      <c r="AN4" s="545"/>
      <c r="AO4" s="245" t="s">
        <v>139</v>
      </c>
      <c r="AP4" s="248"/>
    </row>
    <row r="5" spans="1:42" ht="18.600000000000001" customHeight="1" x14ac:dyDescent="0.15">
      <c r="A5" s="249"/>
      <c r="B5" s="250"/>
      <c r="C5" s="550"/>
      <c r="D5" s="551"/>
      <c r="E5" s="551"/>
      <c r="F5" s="551"/>
      <c r="G5" s="551"/>
      <c r="H5" s="551"/>
      <c r="I5" s="551"/>
      <c r="J5" s="551"/>
      <c r="K5" s="551"/>
      <c r="L5" s="552"/>
      <c r="M5" s="558"/>
      <c r="N5" s="559"/>
      <c r="O5" s="559"/>
      <c r="P5" s="559"/>
      <c r="Q5" s="559"/>
      <c r="R5" s="559"/>
      <c r="S5" s="559"/>
      <c r="T5" s="559"/>
      <c r="U5" s="543"/>
      <c r="V5" s="251"/>
      <c r="W5" s="252"/>
      <c r="X5" s="252"/>
      <c r="Y5" s="252"/>
      <c r="Z5" s="252" t="s">
        <v>163</v>
      </c>
      <c r="AA5" s="252"/>
      <c r="AB5" s="541"/>
      <c r="AC5" s="541"/>
      <c r="AD5" s="541"/>
      <c r="AE5" s="253" t="s">
        <v>164</v>
      </c>
      <c r="AF5" s="252"/>
      <c r="AG5" s="252"/>
      <c r="AH5" s="252"/>
      <c r="AI5" s="252"/>
      <c r="AJ5" s="254"/>
      <c r="AK5" s="252" t="s">
        <v>165</v>
      </c>
      <c r="AL5" s="562">
        <f t="shared" si="0"/>
        <v>0</v>
      </c>
      <c r="AM5" s="562"/>
      <c r="AN5" s="562"/>
      <c r="AO5" s="252" t="s">
        <v>139</v>
      </c>
      <c r="AP5" s="255"/>
    </row>
    <row r="6" spans="1:42" ht="18.600000000000001" customHeight="1" x14ac:dyDescent="0.15">
      <c r="A6" s="249"/>
      <c r="B6" s="250"/>
      <c r="C6" s="550"/>
      <c r="D6" s="551"/>
      <c r="E6" s="551"/>
      <c r="F6" s="551"/>
      <c r="G6" s="551"/>
      <c r="H6" s="551"/>
      <c r="I6" s="551"/>
      <c r="J6" s="551"/>
      <c r="K6" s="551"/>
      <c r="L6" s="552"/>
      <c r="M6" s="558"/>
      <c r="N6" s="559"/>
      <c r="O6" s="559"/>
      <c r="P6" s="559"/>
      <c r="Q6" s="559"/>
      <c r="R6" s="559"/>
      <c r="S6" s="559"/>
      <c r="T6" s="559"/>
      <c r="U6" s="543"/>
      <c r="V6" s="251"/>
      <c r="W6" s="252"/>
      <c r="X6" s="252"/>
      <c r="Y6" s="252"/>
      <c r="Z6" s="252" t="s">
        <v>163</v>
      </c>
      <c r="AA6" s="252"/>
      <c r="AB6" s="541"/>
      <c r="AC6" s="541"/>
      <c r="AD6" s="541"/>
      <c r="AE6" s="253" t="s">
        <v>164</v>
      </c>
      <c r="AF6" s="252"/>
      <c r="AG6" s="252"/>
      <c r="AH6" s="252"/>
      <c r="AI6" s="252"/>
      <c r="AJ6" s="254"/>
      <c r="AK6" s="252" t="s">
        <v>165</v>
      </c>
      <c r="AL6" s="562">
        <f t="shared" si="0"/>
        <v>0</v>
      </c>
      <c r="AM6" s="562"/>
      <c r="AN6" s="562"/>
      <c r="AO6" s="252" t="s">
        <v>139</v>
      </c>
      <c r="AP6" s="255"/>
    </row>
    <row r="7" spans="1:42" ht="18.600000000000001" customHeight="1" x14ac:dyDescent="0.15">
      <c r="A7" s="249"/>
      <c r="B7" s="250" t="s">
        <v>166</v>
      </c>
      <c r="C7" s="550"/>
      <c r="D7" s="551"/>
      <c r="E7" s="551"/>
      <c r="F7" s="551"/>
      <c r="G7" s="551"/>
      <c r="H7" s="551"/>
      <c r="I7" s="551"/>
      <c r="J7" s="551"/>
      <c r="K7" s="551"/>
      <c r="L7" s="552"/>
      <c r="M7" s="558"/>
      <c r="N7" s="559"/>
      <c r="O7" s="559"/>
      <c r="P7" s="559"/>
      <c r="Q7" s="559"/>
      <c r="R7" s="559"/>
      <c r="S7" s="559"/>
      <c r="T7" s="559"/>
      <c r="U7" s="543"/>
      <c r="V7" s="251" t="s">
        <v>167</v>
      </c>
      <c r="W7" s="252"/>
      <c r="X7" s="252"/>
      <c r="Y7" s="252"/>
      <c r="Z7" s="252" t="s">
        <v>163</v>
      </c>
      <c r="AA7" s="252"/>
      <c r="AB7" s="541"/>
      <c r="AC7" s="541"/>
      <c r="AD7" s="541"/>
      <c r="AE7" s="253" t="s">
        <v>164</v>
      </c>
      <c r="AF7" s="252"/>
      <c r="AG7" s="252"/>
      <c r="AH7" s="252"/>
      <c r="AI7" s="252"/>
      <c r="AJ7" s="254"/>
      <c r="AK7" s="252" t="s">
        <v>165</v>
      </c>
      <c r="AL7" s="562">
        <f t="shared" si="0"/>
        <v>0</v>
      </c>
      <c r="AM7" s="562"/>
      <c r="AN7" s="562"/>
      <c r="AO7" s="252" t="s">
        <v>139</v>
      </c>
      <c r="AP7" s="255"/>
    </row>
    <row r="8" spans="1:42" ht="18.600000000000001" customHeight="1" x14ac:dyDescent="0.15">
      <c r="A8" s="249" t="s">
        <v>168</v>
      </c>
      <c r="B8" s="250"/>
      <c r="C8" s="553"/>
      <c r="D8" s="554"/>
      <c r="E8" s="554"/>
      <c r="F8" s="554"/>
      <c r="G8" s="554"/>
      <c r="H8" s="554"/>
      <c r="I8" s="554"/>
      <c r="J8" s="554"/>
      <c r="K8" s="554"/>
      <c r="L8" s="555"/>
      <c r="M8" s="560"/>
      <c r="N8" s="561"/>
      <c r="O8" s="561"/>
      <c r="P8" s="561"/>
      <c r="Q8" s="561"/>
      <c r="R8" s="561"/>
      <c r="S8" s="561"/>
      <c r="T8" s="561"/>
      <c r="U8" s="544"/>
      <c r="V8" s="256" t="s">
        <v>169</v>
      </c>
      <c r="W8" s="257"/>
      <c r="X8" s="257"/>
      <c r="Y8" s="257"/>
      <c r="Z8" s="257" t="s">
        <v>163</v>
      </c>
      <c r="AA8" s="257"/>
      <c r="AB8" s="539"/>
      <c r="AC8" s="539"/>
      <c r="AD8" s="539"/>
      <c r="AE8" s="258" t="s">
        <v>164</v>
      </c>
      <c r="AF8" s="257"/>
      <c r="AG8" s="257"/>
      <c r="AH8" s="257"/>
      <c r="AI8" s="257"/>
      <c r="AJ8" s="259"/>
      <c r="AK8" s="257" t="s">
        <v>165</v>
      </c>
      <c r="AL8" s="540">
        <f t="shared" si="0"/>
        <v>0</v>
      </c>
      <c r="AM8" s="540"/>
      <c r="AN8" s="540"/>
      <c r="AO8" s="257" t="s">
        <v>139</v>
      </c>
      <c r="AP8" s="260"/>
    </row>
    <row r="9" spans="1:42" ht="18.600000000000001" customHeight="1" x14ac:dyDescent="0.15">
      <c r="A9" s="249"/>
      <c r="B9" s="250"/>
      <c r="C9" s="538" t="s">
        <v>170</v>
      </c>
      <c r="D9" s="538"/>
      <c r="E9" s="538"/>
      <c r="F9" s="538"/>
      <c r="G9" s="538"/>
      <c r="H9" s="538"/>
      <c r="I9" s="538"/>
      <c r="J9" s="538"/>
      <c r="K9" s="538"/>
      <c r="L9" s="538"/>
      <c r="M9" s="556">
        <f>AL9+AL10+AL11+AL12+AL13</f>
        <v>0</v>
      </c>
      <c r="N9" s="557"/>
      <c r="O9" s="557"/>
      <c r="P9" s="557"/>
      <c r="Q9" s="557"/>
      <c r="R9" s="557"/>
      <c r="S9" s="557"/>
      <c r="T9" s="557"/>
      <c r="U9" s="542" t="s">
        <v>162</v>
      </c>
      <c r="V9" s="244" t="s">
        <v>281</v>
      </c>
      <c r="W9" s="245"/>
      <c r="X9" s="245"/>
      <c r="Y9" s="245"/>
      <c r="Z9" s="245" t="s">
        <v>163</v>
      </c>
      <c r="AA9" s="245"/>
      <c r="AB9" s="533"/>
      <c r="AC9" s="533"/>
      <c r="AD9" s="533"/>
      <c r="AE9" s="246" t="s">
        <v>164</v>
      </c>
      <c r="AF9" s="245"/>
      <c r="AG9" s="245"/>
      <c r="AH9" s="245"/>
      <c r="AI9" s="245"/>
      <c r="AJ9" s="247"/>
      <c r="AK9" s="245" t="s">
        <v>165</v>
      </c>
      <c r="AL9" s="545">
        <f t="shared" si="0"/>
        <v>0</v>
      </c>
      <c r="AM9" s="545"/>
      <c r="AN9" s="545"/>
      <c r="AO9" s="245" t="s">
        <v>139</v>
      </c>
      <c r="AP9" s="248"/>
    </row>
    <row r="10" spans="1:42" ht="18.600000000000001" customHeight="1" x14ac:dyDescent="0.15">
      <c r="A10" s="249"/>
      <c r="B10" s="250"/>
      <c r="C10" s="538"/>
      <c r="D10" s="538"/>
      <c r="E10" s="538"/>
      <c r="F10" s="538"/>
      <c r="G10" s="538"/>
      <c r="H10" s="538"/>
      <c r="I10" s="538"/>
      <c r="J10" s="538"/>
      <c r="K10" s="538"/>
      <c r="L10" s="538"/>
      <c r="M10" s="558"/>
      <c r="N10" s="559"/>
      <c r="O10" s="559"/>
      <c r="P10" s="559"/>
      <c r="Q10" s="559"/>
      <c r="R10" s="559"/>
      <c r="S10" s="559"/>
      <c r="T10" s="559"/>
      <c r="U10" s="543"/>
      <c r="V10" s="261"/>
      <c r="W10" s="262"/>
      <c r="X10" s="262"/>
      <c r="Y10" s="262"/>
      <c r="Z10" s="252" t="s">
        <v>163</v>
      </c>
      <c r="AA10" s="252"/>
      <c r="AB10" s="541"/>
      <c r="AC10" s="541"/>
      <c r="AD10" s="541"/>
      <c r="AE10" s="253" t="s">
        <v>164</v>
      </c>
      <c r="AF10" s="252"/>
      <c r="AG10" s="252"/>
      <c r="AH10" s="252"/>
      <c r="AI10" s="252"/>
      <c r="AJ10" s="254"/>
      <c r="AK10" s="252" t="s">
        <v>165</v>
      </c>
      <c r="AL10" s="562">
        <f t="shared" si="0"/>
        <v>0</v>
      </c>
      <c r="AM10" s="562"/>
      <c r="AN10" s="562"/>
      <c r="AO10" s="252" t="s">
        <v>139</v>
      </c>
      <c r="AP10" s="255"/>
    </row>
    <row r="11" spans="1:42" ht="18.600000000000001" customHeight="1" x14ac:dyDescent="0.15">
      <c r="A11" s="249"/>
      <c r="B11" s="250"/>
      <c r="C11" s="538"/>
      <c r="D11" s="538"/>
      <c r="E11" s="538"/>
      <c r="F11" s="538"/>
      <c r="G11" s="538"/>
      <c r="H11" s="538"/>
      <c r="I11" s="538"/>
      <c r="J11" s="538"/>
      <c r="K11" s="538"/>
      <c r="L11" s="538"/>
      <c r="M11" s="558"/>
      <c r="N11" s="559"/>
      <c r="O11" s="559"/>
      <c r="P11" s="559"/>
      <c r="Q11" s="559"/>
      <c r="R11" s="559"/>
      <c r="S11" s="559"/>
      <c r="T11" s="559"/>
      <c r="U11" s="543"/>
      <c r="V11" s="261"/>
      <c r="W11" s="262"/>
      <c r="X11" s="262"/>
      <c r="Y11" s="262"/>
      <c r="Z11" s="252" t="s">
        <v>163</v>
      </c>
      <c r="AA11" s="252"/>
      <c r="AB11" s="541"/>
      <c r="AC11" s="541"/>
      <c r="AD11" s="541"/>
      <c r="AE11" s="253" t="s">
        <v>164</v>
      </c>
      <c r="AF11" s="252"/>
      <c r="AG11" s="252"/>
      <c r="AH11" s="252"/>
      <c r="AI11" s="252"/>
      <c r="AJ11" s="254"/>
      <c r="AK11" s="252" t="s">
        <v>165</v>
      </c>
      <c r="AL11" s="562">
        <f t="shared" si="0"/>
        <v>0</v>
      </c>
      <c r="AM11" s="562"/>
      <c r="AN11" s="562"/>
      <c r="AO11" s="252" t="s">
        <v>139</v>
      </c>
      <c r="AP11" s="255"/>
    </row>
    <row r="12" spans="1:42" ht="18.600000000000001" customHeight="1" x14ac:dyDescent="0.15">
      <c r="A12" s="249"/>
      <c r="B12" s="250" t="s">
        <v>171</v>
      </c>
      <c r="C12" s="538"/>
      <c r="D12" s="538"/>
      <c r="E12" s="538"/>
      <c r="F12" s="538"/>
      <c r="G12" s="538"/>
      <c r="H12" s="538"/>
      <c r="I12" s="538"/>
      <c r="J12" s="538"/>
      <c r="K12" s="538"/>
      <c r="L12" s="538"/>
      <c r="M12" s="558"/>
      <c r="N12" s="559"/>
      <c r="O12" s="559"/>
      <c r="P12" s="559"/>
      <c r="Q12" s="559"/>
      <c r="R12" s="559"/>
      <c r="S12" s="559"/>
      <c r="T12" s="559"/>
      <c r="U12" s="543"/>
      <c r="V12" s="251" t="s">
        <v>167</v>
      </c>
      <c r="W12" s="252"/>
      <c r="X12" s="252"/>
      <c r="Y12" s="252"/>
      <c r="Z12" s="252" t="s">
        <v>163</v>
      </c>
      <c r="AA12" s="252"/>
      <c r="AB12" s="541"/>
      <c r="AC12" s="541"/>
      <c r="AD12" s="541"/>
      <c r="AE12" s="253" t="s">
        <v>164</v>
      </c>
      <c r="AF12" s="252"/>
      <c r="AG12" s="252"/>
      <c r="AH12" s="252"/>
      <c r="AI12" s="252"/>
      <c r="AJ12" s="254"/>
      <c r="AK12" s="252" t="s">
        <v>165</v>
      </c>
      <c r="AL12" s="562">
        <f t="shared" si="0"/>
        <v>0</v>
      </c>
      <c r="AM12" s="562"/>
      <c r="AN12" s="562"/>
      <c r="AO12" s="252" t="s">
        <v>139</v>
      </c>
      <c r="AP12" s="255"/>
    </row>
    <row r="13" spans="1:42" ht="18.600000000000001" customHeight="1" x14ac:dyDescent="0.15">
      <c r="A13" s="249"/>
      <c r="B13" s="250"/>
      <c r="C13" s="538"/>
      <c r="D13" s="538"/>
      <c r="E13" s="538"/>
      <c r="F13" s="538"/>
      <c r="G13" s="538"/>
      <c r="H13" s="538"/>
      <c r="I13" s="538"/>
      <c r="J13" s="538"/>
      <c r="K13" s="538"/>
      <c r="L13" s="538"/>
      <c r="M13" s="560"/>
      <c r="N13" s="561"/>
      <c r="O13" s="561"/>
      <c r="P13" s="561"/>
      <c r="Q13" s="561"/>
      <c r="R13" s="561"/>
      <c r="S13" s="561"/>
      <c r="T13" s="561"/>
      <c r="U13" s="544"/>
      <c r="V13" s="256" t="s">
        <v>169</v>
      </c>
      <c r="W13" s="257"/>
      <c r="X13" s="257"/>
      <c r="Y13" s="257"/>
      <c r="Z13" s="257" t="s">
        <v>163</v>
      </c>
      <c r="AA13" s="257"/>
      <c r="AB13" s="539"/>
      <c r="AC13" s="539"/>
      <c r="AD13" s="539"/>
      <c r="AE13" s="258" t="s">
        <v>164</v>
      </c>
      <c r="AF13" s="257"/>
      <c r="AG13" s="257"/>
      <c r="AH13" s="257"/>
      <c r="AI13" s="257"/>
      <c r="AJ13" s="259"/>
      <c r="AK13" s="257" t="s">
        <v>165</v>
      </c>
      <c r="AL13" s="540">
        <f t="shared" si="0"/>
        <v>0</v>
      </c>
      <c r="AM13" s="540"/>
      <c r="AN13" s="540"/>
      <c r="AO13" s="257" t="s">
        <v>139</v>
      </c>
      <c r="AP13" s="260"/>
    </row>
    <row r="14" spans="1:42" ht="18.600000000000001" customHeight="1" x14ac:dyDescent="0.15">
      <c r="A14" s="249"/>
      <c r="B14" s="250"/>
      <c r="C14" s="538" t="s">
        <v>172</v>
      </c>
      <c r="D14" s="538"/>
      <c r="E14" s="538"/>
      <c r="F14" s="538"/>
      <c r="G14" s="538"/>
      <c r="H14" s="538"/>
      <c r="I14" s="538"/>
      <c r="J14" s="538"/>
      <c r="K14" s="538"/>
      <c r="L14" s="538"/>
      <c r="M14" s="526">
        <f>ROUNDUP(SUM(AB4:AD8)*W14*AF14*2/12,0)</f>
        <v>0</v>
      </c>
      <c r="N14" s="527"/>
      <c r="O14" s="527"/>
      <c r="P14" s="527"/>
      <c r="Q14" s="527"/>
      <c r="R14" s="527"/>
      <c r="S14" s="527"/>
      <c r="T14" s="527"/>
      <c r="U14" s="263" t="s">
        <v>162</v>
      </c>
      <c r="V14" s="264" t="s">
        <v>173</v>
      </c>
      <c r="W14" s="265"/>
      <c r="X14" s="266" t="s">
        <v>174</v>
      </c>
      <c r="Y14" s="266"/>
      <c r="Z14" s="266"/>
      <c r="AA14" s="266"/>
      <c r="AB14" s="266"/>
      <c r="AC14" s="266"/>
      <c r="AD14" s="266"/>
      <c r="AF14" s="266"/>
      <c r="AG14" s="265" t="s">
        <v>175</v>
      </c>
      <c r="AH14" s="266"/>
      <c r="AI14" s="266"/>
      <c r="AJ14" s="266"/>
      <c r="AK14" s="266"/>
      <c r="AL14" s="266"/>
      <c r="AM14" s="266"/>
      <c r="AN14" s="266"/>
      <c r="AO14" s="266"/>
      <c r="AP14" s="267"/>
    </row>
    <row r="15" spans="1:42" ht="18.600000000000001" customHeight="1" x14ac:dyDescent="0.15">
      <c r="A15" s="249" t="s">
        <v>176</v>
      </c>
      <c r="B15" s="250" t="s">
        <v>177</v>
      </c>
      <c r="C15" s="538" t="s">
        <v>178</v>
      </c>
      <c r="D15" s="538"/>
      <c r="E15" s="538"/>
      <c r="F15" s="538"/>
      <c r="G15" s="538"/>
      <c r="H15" s="538"/>
      <c r="I15" s="538"/>
      <c r="J15" s="538"/>
      <c r="K15" s="538"/>
      <c r="L15" s="538"/>
      <c r="M15" s="534">
        <f>ROUNDUP(SUM(M4:T14)*0.13,0)</f>
        <v>0</v>
      </c>
      <c r="N15" s="535"/>
      <c r="O15" s="535"/>
      <c r="P15" s="535"/>
      <c r="Q15" s="535"/>
      <c r="R15" s="535"/>
      <c r="S15" s="535"/>
      <c r="T15" s="535"/>
      <c r="U15" s="263" t="s">
        <v>162</v>
      </c>
      <c r="V15" s="264" t="s">
        <v>179</v>
      </c>
      <c r="W15" s="266"/>
      <c r="X15" s="266"/>
      <c r="Y15" s="266"/>
      <c r="Z15" s="266"/>
      <c r="AA15" s="266"/>
      <c r="AB15" s="266"/>
      <c r="AC15" s="266"/>
      <c r="AD15" s="266"/>
      <c r="AE15" s="266"/>
      <c r="AF15" s="266"/>
      <c r="AG15" s="266"/>
      <c r="AH15" s="266"/>
      <c r="AI15" s="266"/>
      <c r="AJ15" s="266"/>
      <c r="AK15" s="266"/>
      <c r="AL15" s="266"/>
      <c r="AM15" s="266"/>
      <c r="AN15" s="266"/>
      <c r="AO15" s="266"/>
      <c r="AP15" s="267"/>
    </row>
    <row r="16" spans="1:42" ht="18.600000000000001" customHeight="1" x14ac:dyDescent="0.15">
      <c r="A16" s="249"/>
      <c r="B16" s="250"/>
      <c r="C16" s="538" t="s">
        <v>180</v>
      </c>
      <c r="D16" s="538"/>
      <c r="E16" s="538"/>
      <c r="F16" s="538"/>
      <c r="G16" s="538"/>
      <c r="H16" s="538"/>
      <c r="I16" s="538"/>
      <c r="J16" s="538"/>
      <c r="K16" s="538"/>
      <c r="L16" s="538"/>
      <c r="M16" s="534">
        <f>ROUNDUP(SUM(M4:T14)*0.02,0)</f>
        <v>0</v>
      </c>
      <c r="N16" s="535"/>
      <c r="O16" s="535"/>
      <c r="P16" s="535"/>
      <c r="Q16" s="535"/>
      <c r="R16" s="535"/>
      <c r="S16" s="535"/>
      <c r="T16" s="535"/>
      <c r="U16" s="263" t="s">
        <v>162</v>
      </c>
      <c r="V16" s="264" t="s">
        <v>181</v>
      </c>
      <c r="W16" s="266"/>
      <c r="X16" s="266"/>
      <c r="Y16" s="266"/>
      <c r="Z16" s="266"/>
      <c r="AA16" s="266"/>
      <c r="AB16" s="266"/>
      <c r="AC16" s="266"/>
      <c r="AD16" s="266"/>
      <c r="AE16" s="266"/>
      <c r="AF16" s="266"/>
      <c r="AG16" s="266"/>
      <c r="AH16" s="266"/>
      <c r="AI16" s="266"/>
      <c r="AJ16" s="266"/>
      <c r="AK16" s="266"/>
      <c r="AL16" s="266"/>
      <c r="AM16" s="266"/>
      <c r="AN16" s="266"/>
      <c r="AO16" s="266"/>
      <c r="AP16" s="267"/>
    </row>
    <row r="17" spans="1:42" ht="18.600000000000001" customHeight="1" x14ac:dyDescent="0.15">
      <c r="A17" s="249"/>
      <c r="B17" s="268"/>
      <c r="C17" s="525" t="s">
        <v>182</v>
      </c>
      <c r="D17" s="529"/>
      <c r="E17" s="529"/>
      <c r="F17" s="529"/>
      <c r="G17" s="529"/>
      <c r="H17" s="529"/>
      <c r="I17" s="529"/>
      <c r="J17" s="529"/>
      <c r="K17" s="529"/>
      <c r="L17" s="529"/>
      <c r="M17" s="526">
        <f>SUM(M4:T16)</f>
        <v>0</v>
      </c>
      <c r="N17" s="527"/>
      <c r="O17" s="527"/>
      <c r="P17" s="527"/>
      <c r="Q17" s="527"/>
      <c r="R17" s="527"/>
      <c r="S17" s="527"/>
      <c r="T17" s="527"/>
      <c r="U17" s="263" t="s">
        <v>162</v>
      </c>
      <c r="V17" s="264"/>
      <c r="W17" s="266"/>
      <c r="X17" s="266"/>
      <c r="Y17" s="266"/>
      <c r="Z17" s="266"/>
      <c r="AA17" s="266"/>
      <c r="AB17" s="266"/>
      <c r="AC17" s="266"/>
      <c r="AD17" s="266"/>
      <c r="AE17" s="266"/>
      <c r="AF17" s="266"/>
      <c r="AG17" s="266"/>
      <c r="AH17" s="266"/>
      <c r="AI17" s="266"/>
      <c r="AJ17" s="266"/>
      <c r="AK17" s="266"/>
      <c r="AL17" s="266"/>
      <c r="AM17" s="266"/>
      <c r="AN17" s="266"/>
      <c r="AO17" s="266"/>
      <c r="AP17" s="267"/>
    </row>
    <row r="18" spans="1:42" ht="18.600000000000001" customHeight="1" x14ac:dyDescent="0.15">
      <c r="A18" s="249"/>
      <c r="B18" s="536" t="s">
        <v>183</v>
      </c>
      <c r="C18" s="524"/>
      <c r="D18" s="524"/>
      <c r="E18" s="524"/>
      <c r="F18" s="524"/>
      <c r="G18" s="524"/>
      <c r="H18" s="524"/>
      <c r="I18" s="524"/>
      <c r="J18" s="524"/>
      <c r="K18" s="524"/>
      <c r="L18" s="525"/>
      <c r="M18" s="526" t="str">
        <f>Z45</f>
        <v/>
      </c>
      <c r="N18" s="527"/>
      <c r="O18" s="527"/>
      <c r="P18" s="527"/>
      <c r="Q18" s="527"/>
      <c r="R18" s="527"/>
      <c r="S18" s="527"/>
      <c r="T18" s="527"/>
      <c r="U18" s="263" t="s">
        <v>162</v>
      </c>
      <c r="V18" s="264" t="s">
        <v>184</v>
      </c>
      <c r="W18" s="266"/>
      <c r="X18" s="266"/>
      <c r="Y18" s="266"/>
      <c r="Z18" s="266"/>
      <c r="AA18" s="266"/>
      <c r="AB18" s="266"/>
      <c r="AC18" s="266"/>
      <c r="AD18" s="266"/>
      <c r="AE18" s="266"/>
      <c r="AF18" s="266"/>
      <c r="AG18" s="266"/>
      <c r="AH18" s="266"/>
      <c r="AI18" s="266"/>
      <c r="AJ18" s="266"/>
      <c r="AK18" s="266"/>
      <c r="AL18" s="266"/>
      <c r="AM18" s="266"/>
      <c r="AN18" s="266"/>
      <c r="AO18" s="266"/>
      <c r="AP18" s="267"/>
    </row>
    <row r="19" spans="1:42" ht="18.600000000000001" customHeight="1" x14ac:dyDescent="0.15">
      <c r="A19" s="249"/>
      <c r="B19" s="530" t="s">
        <v>185</v>
      </c>
      <c r="C19" s="538" t="s">
        <v>186</v>
      </c>
      <c r="D19" s="538"/>
      <c r="E19" s="538"/>
      <c r="F19" s="538"/>
      <c r="G19" s="538"/>
      <c r="H19" s="538"/>
      <c r="I19" s="538"/>
      <c r="J19" s="538"/>
      <c r="K19" s="538"/>
      <c r="L19" s="538"/>
      <c r="M19" s="526"/>
      <c r="N19" s="527"/>
      <c r="O19" s="527"/>
      <c r="P19" s="527"/>
      <c r="Q19" s="527"/>
      <c r="R19" s="527"/>
      <c r="S19" s="527"/>
      <c r="T19" s="527"/>
      <c r="U19" s="263" t="s">
        <v>162</v>
      </c>
      <c r="V19" s="264" t="s">
        <v>187</v>
      </c>
      <c r="W19" s="266"/>
      <c r="X19" s="266"/>
      <c r="Y19" s="515"/>
      <c r="Z19" s="515"/>
      <c r="AA19" s="515"/>
      <c r="AB19" s="266" t="s">
        <v>164</v>
      </c>
      <c r="AC19" s="266"/>
      <c r="AD19" s="266"/>
      <c r="AE19" s="266"/>
      <c r="AF19" s="266"/>
      <c r="AG19" s="521"/>
      <c r="AH19" s="521"/>
      <c r="AI19" s="266" t="s">
        <v>188</v>
      </c>
      <c r="AJ19" s="266"/>
      <c r="AK19" s="266"/>
      <c r="AL19" s="266"/>
      <c r="AM19" s="266"/>
      <c r="AN19" s="266"/>
      <c r="AO19" s="266"/>
      <c r="AP19" s="267"/>
    </row>
    <row r="20" spans="1:42" ht="18.600000000000001" customHeight="1" x14ac:dyDescent="0.15">
      <c r="A20" s="249" t="s">
        <v>177</v>
      </c>
      <c r="B20" s="530"/>
      <c r="C20" s="538" t="s">
        <v>189</v>
      </c>
      <c r="D20" s="538"/>
      <c r="E20" s="538"/>
      <c r="F20" s="538"/>
      <c r="G20" s="538"/>
      <c r="H20" s="538"/>
      <c r="I20" s="538"/>
      <c r="J20" s="538"/>
      <c r="K20" s="538"/>
      <c r="L20" s="538"/>
      <c r="M20" s="526"/>
      <c r="N20" s="527"/>
      <c r="O20" s="527"/>
      <c r="P20" s="527"/>
      <c r="Q20" s="527"/>
      <c r="R20" s="527"/>
      <c r="S20" s="527"/>
      <c r="T20" s="527"/>
      <c r="U20" s="263" t="s">
        <v>162</v>
      </c>
      <c r="V20" s="264" t="s">
        <v>187</v>
      </c>
      <c r="W20" s="266"/>
      <c r="X20" s="266"/>
      <c r="Y20" s="515"/>
      <c r="Z20" s="515"/>
      <c r="AA20" s="515"/>
      <c r="AB20" s="266" t="s">
        <v>164</v>
      </c>
      <c r="AC20" s="266"/>
      <c r="AD20" s="266"/>
      <c r="AE20" s="266"/>
      <c r="AF20" s="266"/>
      <c r="AG20" s="521"/>
      <c r="AH20" s="521"/>
      <c r="AI20" s="266" t="s">
        <v>188</v>
      </c>
      <c r="AJ20" s="266"/>
      <c r="AK20" s="266"/>
      <c r="AL20" s="266"/>
      <c r="AM20" s="266"/>
      <c r="AN20" s="266"/>
      <c r="AO20" s="266"/>
      <c r="AP20" s="267"/>
    </row>
    <row r="21" spans="1:42" ht="18.600000000000001" customHeight="1" x14ac:dyDescent="0.15">
      <c r="A21" s="249"/>
      <c r="B21" s="530"/>
      <c r="C21" s="538" t="s">
        <v>190</v>
      </c>
      <c r="D21" s="538"/>
      <c r="E21" s="538"/>
      <c r="F21" s="538"/>
      <c r="G21" s="538"/>
      <c r="H21" s="538"/>
      <c r="I21" s="538"/>
      <c r="J21" s="538"/>
      <c r="K21" s="538"/>
      <c r="L21" s="538"/>
      <c r="M21" s="526">
        <f>(AD21*AJ21)*(2/12)</f>
        <v>0</v>
      </c>
      <c r="N21" s="527"/>
      <c r="O21" s="527"/>
      <c r="P21" s="527"/>
      <c r="Q21" s="527"/>
      <c r="R21" s="527"/>
      <c r="S21" s="527"/>
      <c r="T21" s="527"/>
      <c r="U21" s="263" t="s">
        <v>162</v>
      </c>
      <c r="V21" s="264" t="s">
        <v>191</v>
      </c>
      <c r="W21" s="266"/>
      <c r="X21" s="265"/>
      <c r="Y21" s="266" t="s">
        <v>192</v>
      </c>
      <c r="Z21" s="266"/>
      <c r="AA21" s="266"/>
      <c r="AB21" s="266"/>
      <c r="AD21" s="515"/>
      <c r="AE21" s="515"/>
      <c r="AF21" s="515"/>
      <c r="AG21" s="515"/>
      <c r="AH21" s="266" t="s">
        <v>193</v>
      </c>
      <c r="AI21" s="266"/>
      <c r="AJ21" s="271">
        <f>X21</f>
        <v>0</v>
      </c>
      <c r="AK21" s="266" t="s">
        <v>194</v>
      </c>
      <c r="AL21" s="266"/>
      <c r="AM21" s="266"/>
      <c r="AN21" s="266"/>
      <c r="AO21" s="266"/>
      <c r="AP21" s="267"/>
    </row>
    <row r="22" spans="1:42" ht="18.600000000000001" customHeight="1" x14ac:dyDescent="0.15">
      <c r="A22" s="249"/>
      <c r="B22" s="537"/>
      <c r="C22" s="525" t="s">
        <v>182</v>
      </c>
      <c r="D22" s="529"/>
      <c r="E22" s="529"/>
      <c r="F22" s="529"/>
      <c r="G22" s="529"/>
      <c r="H22" s="529"/>
      <c r="I22" s="529"/>
      <c r="J22" s="529"/>
      <c r="K22" s="529"/>
      <c r="L22" s="529"/>
      <c r="M22" s="526">
        <f>SUM(M19:T21)</f>
        <v>0</v>
      </c>
      <c r="N22" s="527"/>
      <c r="O22" s="527"/>
      <c r="P22" s="527"/>
      <c r="Q22" s="527"/>
      <c r="R22" s="527"/>
      <c r="S22" s="527"/>
      <c r="T22" s="527"/>
      <c r="U22" s="263" t="s">
        <v>162</v>
      </c>
      <c r="V22" s="264"/>
      <c r="W22" s="266"/>
      <c r="X22" s="266"/>
      <c r="Y22" s="266"/>
      <c r="Z22" s="266"/>
      <c r="AA22" s="266"/>
      <c r="AB22" s="266"/>
      <c r="AC22" s="266"/>
      <c r="AD22" s="266"/>
      <c r="AE22" s="266"/>
      <c r="AF22" s="266"/>
      <c r="AG22" s="266"/>
      <c r="AH22" s="266"/>
      <c r="AI22" s="266"/>
      <c r="AJ22" s="266"/>
      <c r="AK22" s="266"/>
      <c r="AL22" s="266"/>
      <c r="AM22" s="266"/>
      <c r="AN22" s="266"/>
      <c r="AO22" s="266"/>
      <c r="AP22" s="267"/>
    </row>
    <row r="23" spans="1:42" ht="18.600000000000001" customHeight="1" x14ac:dyDescent="0.15">
      <c r="A23" s="272"/>
      <c r="B23" s="536" t="s">
        <v>195</v>
      </c>
      <c r="C23" s="524"/>
      <c r="D23" s="524"/>
      <c r="E23" s="524"/>
      <c r="F23" s="524"/>
      <c r="G23" s="524"/>
      <c r="H23" s="524"/>
      <c r="I23" s="524"/>
      <c r="J23" s="524"/>
      <c r="K23" s="524"/>
      <c r="L23" s="525"/>
      <c r="M23" s="526">
        <f>AE23*2</f>
        <v>0</v>
      </c>
      <c r="N23" s="527"/>
      <c r="O23" s="527"/>
      <c r="P23" s="527"/>
      <c r="Q23" s="527"/>
      <c r="R23" s="527"/>
      <c r="S23" s="527"/>
      <c r="T23" s="527"/>
      <c r="U23" s="263" t="s">
        <v>162</v>
      </c>
      <c r="V23" s="264" t="s">
        <v>196</v>
      </c>
      <c r="W23" s="266"/>
      <c r="X23" s="266"/>
      <c r="Y23" s="266"/>
      <c r="Z23" s="266"/>
      <c r="AA23" s="266"/>
      <c r="AB23" s="265"/>
      <c r="AC23" s="266" t="s">
        <v>163</v>
      </c>
      <c r="AD23" s="266"/>
      <c r="AE23" s="515"/>
      <c r="AF23" s="515"/>
      <c r="AG23" s="515"/>
      <c r="AH23" s="515"/>
      <c r="AI23" s="266" t="s">
        <v>197</v>
      </c>
      <c r="AJ23" s="266"/>
      <c r="AK23" s="266"/>
      <c r="AL23" s="266"/>
      <c r="AM23" s="266"/>
      <c r="AN23" s="266"/>
      <c r="AO23" s="266"/>
      <c r="AP23" s="267"/>
    </row>
    <row r="24" spans="1:42" ht="18.600000000000001" customHeight="1" x14ac:dyDescent="0.15">
      <c r="A24" s="273"/>
      <c r="B24" s="524" t="s">
        <v>198</v>
      </c>
      <c r="C24" s="524"/>
      <c r="D24" s="524"/>
      <c r="E24" s="524"/>
      <c r="F24" s="524"/>
      <c r="G24" s="524"/>
      <c r="H24" s="524"/>
      <c r="I24" s="524"/>
      <c r="J24" s="524"/>
      <c r="K24" s="524"/>
      <c r="L24" s="525"/>
      <c r="M24" s="526">
        <f>SUM(M17,M18,M22,M23)</f>
        <v>0</v>
      </c>
      <c r="N24" s="527"/>
      <c r="O24" s="527"/>
      <c r="P24" s="527"/>
      <c r="Q24" s="527"/>
      <c r="R24" s="527"/>
      <c r="S24" s="527"/>
      <c r="T24" s="527"/>
      <c r="U24" s="263" t="s">
        <v>162</v>
      </c>
      <c r="V24" s="264" t="s">
        <v>199</v>
      </c>
      <c r="W24" s="266"/>
      <c r="X24" s="266"/>
      <c r="Y24" s="266"/>
      <c r="Z24" s="266"/>
      <c r="AA24" s="266"/>
      <c r="AB24" s="266"/>
      <c r="AC24" s="266"/>
      <c r="AD24" s="266"/>
      <c r="AE24" s="266"/>
      <c r="AF24" s="266"/>
      <c r="AG24" s="266"/>
      <c r="AH24" s="266"/>
      <c r="AI24" s="266"/>
      <c r="AJ24" s="266"/>
      <c r="AK24" s="266"/>
      <c r="AL24" s="266"/>
      <c r="AM24" s="266"/>
      <c r="AN24" s="266"/>
      <c r="AO24" s="266"/>
      <c r="AP24" s="267"/>
    </row>
    <row r="25" spans="1:42" ht="18.600000000000001" customHeight="1" x14ac:dyDescent="0.15">
      <c r="A25" s="274"/>
      <c r="B25" s="275"/>
      <c r="C25" s="531" t="s">
        <v>200</v>
      </c>
      <c r="D25" s="531"/>
      <c r="E25" s="531"/>
      <c r="F25" s="531"/>
      <c r="G25" s="531"/>
      <c r="H25" s="531"/>
      <c r="I25" s="531"/>
      <c r="J25" s="531"/>
      <c r="K25" s="531"/>
      <c r="L25" s="532"/>
      <c r="M25" s="526">
        <f>X25*2</f>
        <v>0</v>
      </c>
      <c r="N25" s="527"/>
      <c r="O25" s="527"/>
      <c r="P25" s="527"/>
      <c r="Q25" s="527"/>
      <c r="R25" s="527"/>
      <c r="S25" s="527"/>
      <c r="T25" s="527"/>
      <c r="U25" s="263" t="s">
        <v>162</v>
      </c>
      <c r="V25" s="264" t="s">
        <v>163</v>
      </c>
      <c r="W25" s="266"/>
      <c r="X25" s="515"/>
      <c r="Y25" s="515"/>
      <c r="Z25" s="515"/>
      <c r="AA25" s="266" t="s">
        <v>201</v>
      </c>
      <c r="AB25" s="266"/>
      <c r="AC25" s="266"/>
      <c r="AD25" s="266"/>
      <c r="AE25" s="266"/>
      <c r="AF25" s="266"/>
      <c r="AG25" s="266"/>
      <c r="AH25" s="266"/>
      <c r="AI25" s="266"/>
      <c r="AJ25" s="266"/>
      <c r="AK25" s="266"/>
      <c r="AL25" s="266"/>
      <c r="AM25" s="266"/>
      <c r="AN25" s="266"/>
      <c r="AO25" s="266"/>
      <c r="AP25" s="267"/>
    </row>
    <row r="26" spans="1:42" ht="18.600000000000001" customHeight="1" x14ac:dyDescent="0.15">
      <c r="A26" s="276"/>
      <c r="B26" s="277" t="s">
        <v>166</v>
      </c>
      <c r="C26" s="531" t="s">
        <v>161</v>
      </c>
      <c r="D26" s="531"/>
      <c r="E26" s="531"/>
      <c r="F26" s="531"/>
      <c r="G26" s="531"/>
      <c r="H26" s="531"/>
      <c r="I26" s="531"/>
      <c r="J26" s="531"/>
      <c r="K26" s="531"/>
      <c r="L26" s="532"/>
      <c r="M26" s="526">
        <f>AL26</f>
        <v>0</v>
      </c>
      <c r="N26" s="527"/>
      <c r="O26" s="527"/>
      <c r="P26" s="527"/>
      <c r="Q26" s="527"/>
      <c r="R26" s="527"/>
      <c r="S26" s="527"/>
      <c r="T26" s="527"/>
      <c r="U26" s="263" t="s">
        <v>162</v>
      </c>
      <c r="V26" s="264" t="s">
        <v>202</v>
      </c>
      <c r="W26" s="266"/>
      <c r="X26" s="266"/>
      <c r="Y26" s="245"/>
      <c r="Z26" s="245" t="s">
        <v>163</v>
      </c>
      <c r="AA26" s="245"/>
      <c r="AB26" s="533"/>
      <c r="AC26" s="533"/>
      <c r="AD26" s="533"/>
      <c r="AE26" s="246" t="s">
        <v>164</v>
      </c>
      <c r="AF26" s="245"/>
      <c r="AG26" s="245"/>
      <c r="AH26" s="245"/>
      <c r="AI26" s="245"/>
      <c r="AJ26" s="247"/>
      <c r="AK26" s="245" t="s">
        <v>165</v>
      </c>
      <c r="AL26" s="533">
        <f>AB26*2*AJ26</f>
        <v>0</v>
      </c>
      <c r="AM26" s="533"/>
      <c r="AN26" s="533"/>
      <c r="AO26" s="245" t="s">
        <v>139</v>
      </c>
      <c r="AP26" s="248"/>
    </row>
    <row r="27" spans="1:42" ht="18.600000000000001" customHeight="1" x14ac:dyDescent="0.15">
      <c r="A27" s="276" t="s">
        <v>203</v>
      </c>
      <c r="B27" s="277"/>
      <c r="C27" s="531" t="s">
        <v>170</v>
      </c>
      <c r="D27" s="531"/>
      <c r="E27" s="531"/>
      <c r="F27" s="531"/>
      <c r="G27" s="531"/>
      <c r="H27" s="531"/>
      <c r="I27" s="531"/>
      <c r="J27" s="531"/>
      <c r="K27" s="531"/>
      <c r="L27" s="532"/>
      <c r="M27" s="526">
        <f>AL27</f>
        <v>0</v>
      </c>
      <c r="N27" s="527"/>
      <c r="O27" s="527"/>
      <c r="P27" s="527"/>
      <c r="Q27" s="527"/>
      <c r="R27" s="527"/>
      <c r="S27" s="527"/>
      <c r="T27" s="527"/>
      <c r="U27" s="263" t="s">
        <v>162</v>
      </c>
      <c r="V27" s="264" t="s">
        <v>202</v>
      </c>
      <c r="W27" s="266"/>
      <c r="X27" s="266"/>
      <c r="Y27" s="245"/>
      <c r="Z27" s="245" t="s">
        <v>163</v>
      </c>
      <c r="AA27" s="245"/>
      <c r="AB27" s="533"/>
      <c r="AC27" s="533"/>
      <c r="AD27" s="533"/>
      <c r="AE27" s="246" t="s">
        <v>164</v>
      </c>
      <c r="AF27" s="245"/>
      <c r="AG27" s="245"/>
      <c r="AH27" s="245"/>
      <c r="AI27" s="245"/>
      <c r="AJ27" s="247"/>
      <c r="AK27" s="245" t="s">
        <v>165</v>
      </c>
      <c r="AL27" s="533">
        <f>AB27*2*AJ27</f>
        <v>0</v>
      </c>
      <c r="AM27" s="533"/>
      <c r="AN27" s="533"/>
      <c r="AO27" s="245" t="s">
        <v>139</v>
      </c>
      <c r="AP27" s="248"/>
    </row>
    <row r="28" spans="1:42" ht="18.600000000000001" customHeight="1" x14ac:dyDescent="0.15">
      <c r="A28" s="276" t="s">
        <v>204</v>
      </c>
      <c r="B28" s="277" t="s">
        <v>171</v>
      </c>
      <c r="C28" s="531" t="s">
        <v>172</v>
      </c>
      <c r="D28" s="531"/>
      <c r="E28" s="531"/>
      <c r="F28" s="531"/>
      <c r="G28" s="531"/>
      <c r="H28" s="531"/>
      <c r="I28" s="531"/>
      <c r="J28" s="531"/>
      <c r="K28" s="531"/>
      <c r="L28" s="532"/>
      <c r="M28" s="526">
        <f>ROUNDUP(AB26*Y28*AA28*AJ28*2/12,0)</f>
        <v>0</v>
      </c>
      <c r="N28" s="527"/>
      <c r="O28" s="527"/>
      <c r="P28" s="527"/>
      <c r="Q28" s="527"/>
      <c r="R28" s="527"/>
      <c r="S28" s="527"/>
      <c r="T28" s="527"/>
      <c r="U28" s="263" t="s">
        <v>162</v>
      </c>
      <c r="V28" s="264" t="s">
        <v>202</v>
      </c>
      <c r="W28" s="266"/>
      <c r="X28" s="266"/>
      <c r="Y28" s="265"/>
      <c r="Z28" s="266" t="s">
        <v>205</v>
      </c>
      <c r="AA28" s="265"/>
      <c r="AB28" s="266" t="s">
        <v>174</v>
      </c>
      <c r="AC28" s="266"/>
      <c r="AD28" s="266"/>
      <c r="AE28" s="266"/>
      <c r="AF28" s="266"/>
      <c r="AG28" s="266"/>
      <c r="AH28" s="266"/>
      <c r="AI28" s="266"/>
      <c r="AJ28" s="265"/>
      <c r="AK28" s="266" t="s">
        <v>175</v>
      </c>
      <c r="AL28" s="266"/>
      <c r="AM28" s="266"/>
      <c r="AN28" s="266"/>
      <c r="AO28" s="266"/>
      <c r="AP28" s="267"/>
    </row>
    <row r="29" spans="1:42" ht="18.600000000000001" customHeight="1" x14ac:dyDescent="0.15">
      <c r="A29" s="276" t="s">
        <v>206</v>
      </c>
      <c r="B29" s="277"/>
      <c r="C29" s="531" t="s">
        <v>178</v>
      </c>
      <c r="D29" s="531"/>
      <c r="E29" s="531"/>
      <c r="F29" s="531"/>
      <c r="G29" s="531"/>
      <c r="H29" s="531"/>
      <c r="I29" s="531"/>
      <c r="J29" s="531"/>
      <c r="K29" s="531"/>
      <c r="L29" s="532"/>
      <c r="M29" s="534">
        <f>ROUNDUP(SUM(M25:T28)*0.13,0)</f>
        <v>0</v>
      </c>
      <c r="N29" s="535"/>
      <c r="O29" s="535"/>
      <c r="P29" s="535"/>
      <c r="Q29" s="535"/>
      <c r="R29" s="535"/>
      <c r="S29" s="535"/>
      <c r="T29" s="535"/>
      <c r="U29" s="263" t="s">
        <v>162</v>
      </c>
      <c r="V29" s="264" t="s">
        <v>207</v>
      </c>
      <c r="W29" s="266"/>
      <c r="X29" s="266"/>
      <c r="Y29" s="266"/>
      <c r="Z29" s="266"/>
      <c r="AA29" s="266"/>
      <c r="AB29" s="266"/>
      <c r="AC29" s="266"/>
      <c r="AD29" s="266"/>
      <c r="AE29" s="266"/>
      <c r="AF29" s="266"/>
      <c r="AG29" s="266"/>
      <c r="AH29" s="266"/>
      <c r="AI29" s="266"/>
      <c r="AJ29" s="266"/>
      <c r="AK29" s="266"/>
      <c r="AL29" s="266"/>
      <c r="AM29" s="266"/>
      <c r="AN29" s="266"/>
      <c r="AO29" s="266"/>
      <c r="AP29" s="267"/>
    </row>
    <row r="30" spans="1:42" ht="18.600000000000001" customHeight="1" x14ac:dyDescent="0.15">
      <c r="A30" s="276" t="s">
        <v>177</v>
      </c>
      <c r="B30" s="277" t="s">
        <v>177</v>
      </c>
      <c r="C30" s="531" t="s">
        <v>180</v>
      </c>
      <c r="D30" s="531"/>
      <c r="E30" s="531"/>
      <c r="F30" s="531"/>
      <c r="G30" s="531"/>
      <c r="H30" s="531"/>
      <c r="I30" s="531"/>
      <c r="J30" s="531"/>
      <c r="K30" s="531"/>
      <c r="L30" s="532"/>
      <c r="M30" s="534">
        <f>ROUNDUP(SUM(M25:T28)*0.02,0)</f>
        <v>0</v>
      </c>
      <c r="N30" s="535"/>
      <c r="O30" s="535"/>
      <c r="P30" s="535"/>
      <c r="Q30" s="535"/>
      <c r="R30" s="535"/>
      <c r="S30" s="535"/>
      <c r="T30" s="535"/>
      <c r="U30" s="263" t="s">
        <v>162</v>
      </c>
      <c r="V30" s="264" t="s">
        <v>208</v>
      </c>
      <c r="W30" s="266"/>
      <c r="X30" s="266"/>
      <c r="Y30" s="266"/>
      <c r="Z30" s="266"/>
      <c r="AA30" s="266"/>
      <c r="AB30" s="266"/>
      <c r="AC30" s="266"/>
      <c r="AD30" s="266"/>
      <c r="AE30" s="266"/>
      <c r="AF30" s="266"/>
      <c r="AG30" s="266"/>
      <c r="AH30" s="266"/>
      <c r="AI30" s="266"/>
      <c r="AJ30" s="266"/>
      <c r="AK30" s="266"/>
      <c r="AL30" s="266"/>
      <c r="AM30" s="266"/>
      <c r="AN30" s="266"/>
      <c r="AO30" s="266"/>
      <c r="AP30" s="267"/>
    </row>
    <row r="31" spans="1:42" ht="18.600000000000001" customHeight="1" x14ac:dyDescent="0.15">
      <c r="A31" s="276"/>
      <c r="B31" s="278"/>
      <c r="C31" s="524" t="s">
        <v>182</v>
      </c>
      <c r="D31" s="524"/>
      <c r="E31" s="524"/>
      <c r="F31" s="524"/>
      <c r="G31" s="524"/>
      <c r="H31" s="524"/>
      <c r="I31" s="524"/>
      <c r="J31" s="524"/>
      <c r="K31" s="524"/>
      <c r="L31" s="525"/>
      <c r="M31" s="526">
        <f>SUM(M25:T30)</f>
        <v>0</v>
      </c>
      <c r="N31" s="527"/>
      <c r="O31" s="527"/>
      <c r="P31" s="527"/>
      <c r="Q31" s="527"/>
      <c r="R31" s="527"/>
      <c r="S31" s="527"/>
      <c r="T31" s="527"/>
      <c r="U31" s="263" t="s">
        <v>162</v>
      </c>
      <c r="V31" s="264"/>
      <c r="W31" s="266"/>
      <c r="X31" s="266"/>
      <c r="Y31" s="266"/>
      <c r="Z31" s="266"/>
      <c r="AA31" s="266"/>
      <c r="AB31" s="266"/>
      <c r="AC31" s="266"/>
      <c r="AD31" s="266"/>
      <c r="AE31" s="266"/>
      <c r="AF31" s="266"/>
      <c r="AG31" s="266"/>
      <c r="AH31" s="266"/>
      <c r="AI31" s="266"/>
      <c r="AJ31" s="266"/>
      <c r="AK31" s="266"/>
      <c r="AL31" s="266"/>
      <c r="AM31" s="266"/>
      <c r="AN31" s="266"/>
      <c r="AO31" s="266"/>
      <c r="AP31" s="267"/>
    </row>
    <row r="32" spans="1:42" ht="18.600000000000001" customHeight="1" x14ac:dyDescent="0.15">
      <c r="A32" s="276"/>
      <c r="B32" s="528" t="s">
        <v>195</v>
      </c>
      <c r="C32" s="529"/>
      <c r="D32" s="529"/>
      <c r="E32" s="529"/>
      <c r="F32" s="529"/>
      <c r="G32" s="529"/>
      <c r="H32" s="529"/>
      <c r="I32" s="529"/>
      <c r="J32" s="529"/>
      <c r="K32" s="529"/>
      <c r="L32" s="529"/>
      <c r="M32" s="526">
        <f>AC32*2</f>
        <v>0</v>
      </c>
      <c r="N32" s="527"/>
      <c r="O32" s="527"/>
      <c r="P32" s="527"/>
      <c r="Q32" s="527"/>
      <c r="R32" s="527"/>
      <c r="S32" s="527"/>
      <c r="T32" s="527"/>
      <c r="U32" s="263" t="s">
        <v>162</v>
      </c>
      <c r="V32" s="264" t="s">
        <v>209</v>
      </c>
      <c r="W32" s="266"/>
      <c r="X32" s="266"/>
      <c r="Y32" s="266"/>
      <c r="Z32" s="266"/>
      <c r="AA32" s="266" t="s">
        <v>163</v>
      </c>
      <c r="AB32" s="266"/>
      <c r="AC32" s="515"/>
      <c r="AD32" s="515"/>
      <c r="AE32" s="515"/>
      <c r="AF32" s="515"/>
      <c r="AG32" s="266" t="s">
        <v>197</v>
      </c>
      <c r="AH32" s="266"/>
      <c r="AI32" s="266"/>
      <c r="AL32" s="266"/>
      <c r="AM32" s="266"/>
      <c r="AN32" s="266"/>
      <c r="AO32" s="266"/>
      <c r="AP32" s="267"/>
    </row>
    <row r="33" spans="1:42" ht="18.600000000000001" customHeight="1" x14ac:dyDescent="0.15">
      <c r="A33" s="279"/>
      <c r="B33" s="524" t="s">
        <v>210</v>
      </c>
      <c r="C33" s="524"/>
      <c r="D33" s="524"/>
      <c r="E33" s="524"/>
      <c r="F33" s="524"/>
      <c r="G33" s="524"/>
      <c r="H33" s="524"/>
      <c r="I33" s="524"/>
      <c r="J33" s="524"/>
      <c r="K33" s="524"/>
      <c r="L33" s="525"/>
      <c r="M33" s="526">
        <f>SUM(M31,M32)</f>
        <v>0</v>
      </c>
      <c r="N33" s="527"/>
      <c r="O33" s="527"/>
      <c r="P33" s="527"/>
      <c r="Q33" s="527"/>
      <c r="R33" s="527"/>
      <c r="S33" s="527"/>
      <c r="T33" s="527"/>
      <c r="U33" s="263" t="s">
        <v>162</v>
      </c>
      <c r="V33" s="264" t="s">
        <v>211</v>
      </c>
      <c r="W33" s="266"/>
      <c r="X33" s="266"/>
      <c r="Y33" s="266"/>
      <c r="Z33" s="266"/>
      <c r="AA33" s="266"/>
      <c r="AB33" s="266"/>
      <c r="AC33" s="266"/>
      <c r="AD33" s="266"/>
      <c r="AE33" s="266"/>
      <c r="AF33" s="266"/>
      <c r="AG33" s="266"/>
      <c r="AH33" s="266"/>
      <c r="AI33" s="266"/>
      <c r="AJ33" s="266"/>
      <c r="AK33" s="266"/>
      <c r="AL33" s="266"/>
      <c r="AM33" s="266"/>
      <c r="AN33" s="266"/>
      <c r="AO33" s="266"/>
      <c r="AP33" s="267"/>
    </row>
    <row r="34" spans="1:42" ht="18.600000000000001" customHeight="1" x14ac:dyDescent="0.15">
      <c r="A34" s="241"/>
      <c r="B34" s="241"/>
      <c r="C34" s="241"/>
      <c r="D34" s="241"/>
      <c r="E34" s="241"/>
      <c r="F34" s="241"/>
      <c r="G34" s="241"/>
      <c r="H34" s="241"/>
      <c r="I34" s="241"/>
      <c r="J34" s="241"/>
      <c r="K34" s="241"/>
      <c r="L34" s="241"/>
      <c r="M34" s="241"/>
      <c r="N34" s="241"/>
      <c r="O34" s="241"/>
      <c r="P34" s="241"/>
      <c r="Q34" s="241"/>
      <c r="R34" s="241"/>
      <c r="S34" s="241"/>
      <c r="T34" s="241"/>
      <c r="U34" s="241"/>
    </row>
    <row r="35" spans="1:42" ht="22.5" customHeight="1" x14ac:dyDescent="0.15">
      <c r="A35" s="530" t="s">
        <v>212</v>
      </c>
      <c r="B35" s="529"/>
      <c r="C35" s="529"/>
      <c r="D35" s="529"/>
      <c r="E35" s="529"/>
      <c r="F35" s="529" t="s">
        <v>213</v>
      </c>
      <c r="G35" s="529"/>
      <c r="H35" s="529"/>
      <c r="I35" s="529"/>
      <c r="J35" s="529"/>
      <c r="K35" s="530" t="s">
        <v>214</v>
      </c>
      <c r="L35" s="529"/>
      <c r="M35" s="529"/>
      <c r="N35" s="529"/>
      <c r="O35" s="529"/>
      <c r="P35" s="529"/>
      <c r="Q35" s="529" t="s">
        <v>215</v>
      </c>
      <c r="R35" s="529"/>
      <c r="S35" s="529"/>
      <c r="T35" s="529"/>
      <c r="U35" s="529" t="s">
        <v>216</v>
      </c>
      <c r="V35" s="529"/>
      <c r="W35" s="529"/>
      <c r="X35" s="529"/>
      <c r="Y35" s="529"/>
      <c r="Z35" s="529"/>
      <c r="AA35" s="529"/>
      <c r="AB35" s="529"/>
      <c r="AC35" s="529"/>
      <c r="AD35" s="529"/>
      <c r="AE35" s="529"/>
      <c r="AF35" s="529"/>
      <c r="AG35" s="529"/>
      <c r="AH35" s="529"/>
      <c r="AI35" s="529"/>
      <c r="AJ35" s="529"/>
      <c r="AK35" s="529"/>
      <c r="AL35" s="529"/>
      <c r="AM35" s="529"/>
      <c r="AN35" s="529"/>
      <c r="AO35" s="529"/>
      <c r="AP35" s="529"/>
    </row>
    <row r="36" spans="1:42" ht="18.600000000000001" customHeight="1" x14ac:dyDescent="0.15">
      <c r="A36" s="514"/>
      <c r="B36" s="515"/>
      <c r="C36" s="515"/>
      <c r="D36" s="515"/>
      <c r="E36" s="267" t="s">
        <v>217</v>
      </c>
      <c r="F36" s="516"/>
      <c r="G36" s="517"/>
      <c r="H36" s="517"/>
      <c r="I36" s="517"/>
      <c r="J36" s="267" t="s">
        <v>218</v>
      </c>
      <c r="K36" s="518" t="str">
        <f>IF(A36="","",ROUNDUP(A36/F36,0))</f>
        <v/>
      </c>
      <c r="L36" s="519"/>
      <c r="M36" s="519"/>
      <c r="N36" s="519"/>
      <c r="O36" s="519"/>
      <c r="P36" s="267" t="s">
        <v>219</v>
      </c>
      <c r="Q36" s="520"/>
      <c r="R36" s="521"/>
      <c r="S36" s="521"/>
      <c r="T36" s="267" t="s">
        <v>162</v>
      </c>
      <c r="U36" s="520"/>
      <c r="V36" s="521"/>
      <c r="W36" s="521"/>
      <c r="X36" s="267" t="s">
        <v>188</v>
      </c>
      <c r="Y36" s="522" t="str">
        <f>K36</f>
        <v/>
      </c>
      <c r="Z36" s="523"/>
      <c r="AA36" s="271" t="s">
        <v>220</v>
      </c>
      <c r="AB36" s="271"/>
      <c r="AC36" s="523">
        <f>Q36</f>
        <v>0</v>
      </c>
      <c r="AD36" s="523"/>
      <c r="AE36" s="523"/>
      <c r="AF36" s="271" t="s">
        <v>193</v>
      </c>
      <c r="AG36" s="271"/>
      <c r="AH36" s="523">
        <f>U36</f>
        <v>0</v>
      </c>
      <c r="AI36" s="523"/>
      <c r="AJ36" s="271" t="s">
        <v>221</v>
      </c>
      <c r="AK36" s="281"/>
      <c r="AL36" s="519" t="str">
        <f>IF(A36="","",Y36*AC36*AH36)</f>
        <v/>
      </c>
      <c r="AM36" s="519"/>
      <c r="AN36" s="519"/>
      <c r="AO36" s="519"/>
      <c r="AP36" s="283" t="s">
        <v>162</v>
      </c>
    </row>
    <row r="37" spans="1:42" ht="18.600000000000001" customHeight="1" x14ac:dyDescent="0.15">
      <c r="A37" s="514"/>
      <c r="B37" s="515"/>
      <c r="C37" s="515"/>
      <c r="D37" s="515"/>
      <c r="E37" s="267" t="s">
        <v>218</v>
      </c>
      <c r="F37" s="516"/>
      <c r="G37" s="517"/>
      <c r="H37" s="517"/>
      <c r="I37" s="517"/>
      <c r="J37" s="267" t="s">
        <v>217</v>
      </c>
      <c r="K37" s="518" t="str">
        <f>IF(A37="","",ROUNDUP(A37/F37,0))</f>
        <v/>
      </c>
      <c r="L37" s="519"/>
      <c r="M37" s="519"/>
      <c r="N37" s="519"/>
      <c r="O37" s="519"/>
      <c r="P37" s="267" t="s">
        <v>222</v>
      </c>
      <c r="Q37" s="520"/>
      <c r="R37" s="521"/>
      <c r="S37" s="521"/>
      <c r="T37" s="267" t="s">
        <v>162</v>
      </c>
      <c r="U37" s="520"/>
      <c r="V37" s="521"/>
      <c r="W37" s="521"/>
      <c r="X37" s="267" t="s">
        <v>188</v>
      </c>
      <c r="Y37" s="522" t="str">
        <f>K37</f>
        <v/>
      </c>
      <c r="Z37" s="523"/>
      <c r="AA37" s="271" t="s">
        <v>223</v>
      </c>
      <c r="AB37" s="271"/>
      <c r="AC37" s="523">
        <f>Q37</f>
        <v>0</v>
      </c>
      <c r="AD37" s="523"/>
      <c r="AE37" s="523"/>
      <c r="AF37" s="271" t="s">
        <v>193</v>
      </c>
      <c r="AG37" s="271"/>
      <c r="AH37" s="523">
        <f>U37</f>
        <v>0</v>
      </c>
      <c r="AI37" s="523"/>
      <c r="AJ37" s="271" t="s">
        <v>221</v>
      </c>
      <c r="AK37" s="281"/>
      <c r="AL37" s="519" t="str">
        <f>IF(A37="","",Y37*AC37*AH37)</f>
        <v/>
      </c>
      <c r="AM37" s="519"/>
      <c r="AN37" s="519"/>
      <c r="AO37" s="519"/>
      <c r="AP37" s="283" t="s">
        <v>162</v>
      </c>
    </row>
    <row r="38" spans="1:42" ht="18.600000000000001" customHeight="1" x14ac:dyDescent="0.15">
      <c r="A38" s="514"/>
      <c r="B38" s="515"/>
      <c r="C38" s="515"/>
      <c r="D38" s="515"/>
      <c r="E38" s="267" t="s">
        <v>224</v>
      </c>
      <c r="F38" s="516"/>
      <c r="G38" s="517"/>
      <c r="H38" s="517"/>
      <c r="I38" s="517"/>
      <c r="J38" s="267" t="s">
        <v>225</v>
      </c>
      <c r="K38" s="518" t="str">
        <f>IF(A38="","",ROUNDUP(A38/F38,0))</f>
        <v/>
      </c>
      <c r="L38" s="519"/>
      <c r="M38" s="519"/>
      <c r="N38" s="519"/>
      <c r="O38" s="519"/>
      <c r="P38" s="267" t="s">
        <v>219</v>
      </c>
      <c r="Q38" s="520"/>
      <c r="R38" s="521"/>
      <c r="S38" s="521"/>
      <c r="T38" s="267" t="s">
        <v>162</v>
      </c>
      <c r="U38" s="520"/>
      <c r="V38" s="521"/>
      <c r="W38" s="521"/>
      <c r="X38" s="267" t="s">
        <v>188</v>
      </c>
      <c r="Y38" s="522" t="str">
        <f>K38</f>
        <v/>
      </c>
      <c r="Z38" s="523"/>
      <c r="AA38" s="271" t="s">
        <v>220</v>
      </c>
      <c r="AB38" s="271"/>
      <c r="AC38" s="523">
        <f>Q38</f>
        <v>0</v>
      </c>
      <c r="AD38" s="523"/>
      <c r="AE38" s="523"/>
      <c r="AF38" s="271" t="s">
        <v>193</v>
      </c>
      <c r="AG38" s="271"/>
      <c r="AH38" s="523">
        <f>U38</f>
        <v>0</v>
      </c>
      <c r="AI38" s="523"/>
      <c r="AJ38" s="271" t="s">
        <v>221</v>
      </c>
      <c r="AK38" s="281"/>
      <c r="AL38" s="519" t="str">
        <f>IF(A38="","",Y38*AC38*AH38)</f>
        <v/>
      </c>
      <c r="AM38" s="519"/>
      <c r="AN38" s="519"/>
      <c r="AO38" s="519"/>
      <c r="AP38" s="283" t="s">
        <v>162</v>
      </c>
    </row>
    <row r="39" spans="1:42" ht="18.600000000000001" customHeight="1" x14ac:dyDescent="0.15">
      <c r="A39" s="241"/>
      <c r="B39" s="241"/>
      <c r="C39" s="241"/>
      <c r="D39" s="241"/>
      <c r="E39" s="241"/>
      <c r="F39" s="241"/>
      <c r="G39" s="241"/>
      <c r="H39" s="241"/>
      <c r="I39" s="241"/>
      <c r="J39" s="241"/>
      <c r="K39" s="241"/>
      <c r="L39" s="241"/>
      <c r="M39" s="241"/>
      <c r="N39" s="241"/>
      <c r="O39" s="241"/>
      <c r="P39" s="241"/>
      <c r="Q39" s="241"/>
      <c r="R39" s="241"/>
      <c r="S39" s="241"/>
      <c r="T39" s="241"/>
      <c r="U39" s="241"/>
    </row>
    <row r="40" spans="1:42" ht="18.600000000000001" customHeight="1" x14ac:dyDescent="0.15">
      <c r="A40" s="241" t="s">
        <v>226</v>
      </c>
      <c r="B40" s="241"/>
      <c r="C40" s="241"/>
      <c r="D40" s="241"/>
      <c r="E40" s="241"/>
      <c r="F40" s="241"/>
      <c r="G40" s="241"/>
      <c r="H40" s="241"/>
      <c r="I40" s="241"/>
      <c r="J40" s="241"/>
      <c r="K40" s="241"/>
      <c r="L40" s="241"/>
      <c r="M40" s="241"/>
      <c r="N40" s="241"/>
      <c r="O40" s="241"/>
      <c r="P40" s="241"/>
      <c r="Q40" s="241"/>
      <c r="R40" s="241"/>
      <c r="S40" s="241"/>
      <c r="T40" s="241"/>
      <c r="U40" s="241"/>
    </row>
    <row r="41" spans="1:42" ht="18.600000000000001" customHeight="1" x14ac:dyDescent="0.15">
      <c r="A41" s="264" t="s">
        <v>227</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7"/>
      <c r="Z41" s="512" t="str">
        <f>IF(A36="","",SUM(AL36:AO38))</f>
        <v/>
      </c>
      <c r="AA41" s="513"/>
      <c r="AB41" s="513"/>
      <c r="AC41" s="513"/>
      <c r="AD41" s="513"/>
      <c r="AE41" s="513"/>
      <c r="AF41" s="513"/>
      <c r="AG41" s="513"/>
      <c r="AH41" s="513"/>
      <c r="AI41" s="513"/>
      <c r="AJ41" s="513"/>
      <c r="AK41" s="513"/>
      <c r="AL41" s="513"/>
      <c r="AM41" s="513"/>
      <c r="AN41" s="513"/>
      <c r="AO41" s="513"/>
      <c r="AP41" s="267" t="s">
        <v>162</v>
      </c>
    </row>
    <row r="42" spans="1:42" ht="18.600000000000001" customHeight="1" x14ac:dyDescent="0.15">
      <c r="A42" s="264" t="s">
        <v>228</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7"/>
      <c r="Z42" s="512" t="str">
        <f>IF(A36="","",ROUNDUP(Z41*0.03,0))</f>
        <v/>
      </c>
      <c r="AA42" s="513"/>
      <c r="AB42" s="513"/>
      <c r="AC42" s="513"/>
      <c r="AD42" s="513"/>
      <c r="AE42" s="513"/>
      <c r="AF42" s="513"/>
      <c r="AG42" s="513"/>
      <c r="AH42" s="513"/>
      <c r="AI42" s="513"/>
      <c r="AJ42" s="513"/>
      <c r="AK42" s="513"/>
      <c r="AL42" s="513"/>
      <c r="AM42" s="513"/>
      <c r="AN42" s="513"/>
      <c r="AO42" s="513"/>
      <c r="AP42" s="267" t="s">
        <v>162</v>
      </c>
    </row>
    <row r="43" spans="1:42" ht="18.600000000000001" customHeight="1" x14ac:dyDescent="0.15">
      <c r="A43" s="264" t="s">
        <v>229</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7"/>
      <c r="Z43" s="512" t="str">
        <f>IF(A36="","",Z41+Z42)</f>
        <v/>
      </c>
      <c r="AA43" s="513"/>
      <c r="AB43" s="513"/>
      <c r="AC43" s="513"/>
      <c r="AD43" s="513"/>
      <c r="AE43" s="513"/>
      <c r="AF43" s="513"/>
      <c r="AG43" s="513"/>
      <c r="AH43" s="513"/>
      <c r="AI43" s="513"/>
      <c r="AJ43" s="513"/>
      <c r="AK43" s="513"/>
      <c r="AL43" s="513"/>
      <c r="AM43" s="513"/>
      <c r="AN43" s="513"/>
      <c r="AO43" s="513"/>
      <c r="AP43" s="267" t="s">
        <v>162</v>
      </c>
    </row>
    <row r="44" spans="1:42" ht="18.600000000000001" customHeight="1" x14ac:dyDescent="0.15">
      <c r="A44" s="264" t="s">
        <v>230</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7"/>
      <c r="Z44" s="512" t="str">
        <f>IF(A36="","",ROUNDUP(Z43/12,0))</f>
        <v/>
      </c>
      <c r="AA44" s="513"/>
      <c r="AB44" s="513"/>
      <c r="AC44" s="513"/>
      <c r="AD44" s="513"/>
      <c r="AE44" s="513"/>
      <c r="AF44" s="513"/>
      <c r="AG44" s="513"/>
      <c r="AH44" s="513"/>
      <c r="AI44" s="513"/>
      <c r="AJ44" s="513"/>
      <c r="AK44" s="513"/>
      <c r="AL44" s="513"/>
      <c r="AM44" s="513"/>
      <c r="AN44" s="513"/>
      <c r="AO44" s="513"/>
      <c r="AP44" s="267" t="s">
        <v>162</v>
      </c>
    </row>
    <row r="45" spans="1:42" ht="18.600000000000001" customHeight="1" x14ac:dyDescent="0.15">
      <c r="A45" s="264" t="s">
        <v>231</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7"/>
      <c r="Z45" s="512" t="str">
        <f>IF(A36="","",Z44*2)</f>
        <v/>
      </c>
      <c r="AA45" s="513"/>
      <c r="AB45" s="513"/>
      <c r="AC45" s="513"/>
      <c r="AD45" s="513"/>
      <c r="AE45" s="513"/>
      <c r="AF45" s="513"/>
      <c r="AG45" s="513"/>
      <c r="AH45" s="513"/>
      <c r="AI45" s="513"/>
      <c r="AJ45" s="513"/>
      <c r="AK45" s="513"/>
      <c r="AL45" s="513"/>
      <c r="AM45" s="513"/>
      <c r="AN45" s="513"/>
      <c r="AO45" s="513"/>
      <c r="AP45" s="267" t="s">
        <v>162</v>
      </c>
    </row>
  </sheetData>
  <mergeCells count="120">
    <mergeCell ref="AB10:AD10"/>
    <mergeCell ref="A3:L3"/>
    <mergeCell ref="M3:U3"/>
    <mergeCell ref="V3:AP3"/>
    <mergeCell ref="C4:L8"/>
    <mergeCell ref="M4:T8"/>
    <mergeCell ref="U4:U8"/>
    <mergeCell ref="AB4:AD4"/>
    <mergeCell ref="AL4:AN4"/>
    <mergeCell ref="AB6:AD6"/>
    <mergeCell ref="AL6:AN6"/>
    <mergeCell ref="AB7:AD7"/>
    <mergeCell ref="AL7:AN7"/>
    <mergeCell ref="AB5:AD5"/>
    <mergeCell ref="AL5:AN5"/>
    <mergeCell ref="AB8:AD8"/>
    <mergeCell ref="AL8:AN8"/>
    <mergeCell ref="C9:L13"/>
    <mergeCell ref="M9:T13"/>
    <mergeCell ref="AL10:AN10"/>
    <mergeCell ref="AB11:AD11"/>
    <mergeCell ref="AL11:AN11"/>
    <mergeCell ref="AL12:AN12"/>
    <mergeCell ref="AB13:AD13"/>
    <mergeCell ref="AL13:AN13"/>
    <mergeCell ref="AB12:AD12"/>
    <mergeCell ref="AB9:AD9"/>
    <mergeCell ref="C21:L21"/>
    <mergeCell ref="C16:L16"/>
    <mergeCell ref="M16:T16"/>
    <mergeCell ref="C17:L17"/>
    <mergeCell ref="M17:T17"/>
    <mergeCell ref="B18:L18"/>
    <mergeCell ref="M18:T18"/>
    <mergeCell ref="M21:T21"/>
    <mergeCell ref="AG19:AH19"/>
    <mergeCell ref="C20:L20"/>
    <mergeCell ref="M20:T20"/>
    <mergeCell ref="Y20:AA20"/>
    <mergeCell ref="AG20:AH20"/>
    <mergeCell ref="U9:U13"/>
    <mergeCell ref="C14:L14"/>
    <mergeCell ref="M14:T14"/>
    <mergeCell ref="C15:L15"/>
    <mergeCell ref="M15:T15"/>
    <mergeCell ref="AD21:AG21"/>
    <mergeCell ref="AL9:AN9"/>
    <mergeCell ref="C22:L22"/>
    <mergeCell ref="M22:T22"/>
    <mergeCell ref="B23:L23"/>
    <mergeCell ref="M23:T23"/>
    <mergeCell ref="AE23:AH23"/>
    <mergeCell ref="B19:B22"/>
    <mergeCell ref="C19:L19"/>
    <mergeCell ref="M19:T19"/>
    <mergeCell ref="Y19:AA19"/>
    <mergeCell ref="B24:L24"/>
    <mergeCell ref="M24:T24"/>
    <mergeCell ref="C25:L25"/>
    <mergeCell ref="M25:T25"/>
    <mergeCell ref="X25:Z25"/>
    <mergeCell ref="C26:L26"/>
    <mergeCell ref="M26:T26"/>
    <mergeCell ref="AB26:AD26"/>
    <mergeCell ref="AL26:AN26"/>
    <mergeCell ref="C27:L27"/>
    <mergeCell ref="M27:T27"/>
    <mergeCell ref="AB27:AD27"/>
    <mergeCell ref="AL27:AN27"/>
    <mergeCell ref="C28:L28"/>
    <mergeCell ref="M28:T28"/>
    <mergeCell ref="C29:L29"/>
    <mergeCell ref="M29:T29"/>
    <mergeCell ref="C30:L30"/>
    <mergeCell ref="M30:T30"/>
    <mergeCell ref="C31:L31"/>
    <mergeCell ref="M31:T31"/>
    <mergeCell ref="B32:L32"/>
    <mergeCell ref="M32:T32"/>
    <mergeCell ref="AC32:AF32"/>
    <mergeCell ref="B33:L33"/>
    <mergeCell ref="M33:T33"/>
    <mergeCell ref="A35:E35"/>
    <mergeCell ref="F35:J35"/>
    <mergeCell ref="K35:P35"/>
    <mergeCell ref="Q35:T35"/>
    <mergeCell ref="U35:X35"/>
    <mergeCell ref="Y35:AP35"/>
    <mergeCell ref="A36:D36"/>
    <mergeCell ref="F36:I36"/>
    <mergeCell ref="K36:O36"/>
    <mergeCell ref="Q36:S36"/>
    <mergeCell ref="U36:W36"/>
    <mergeCell ref="Y36:Z36"/>
    <mergeCell ref="AC36:AE36"/>
    <mergeCell ref="AH36:AI36"/>
    <mergeCell ref="AL36:AO36"/>
    <mergeCell ref="A37:D37"/>
    <mergeCell ref="F37:I37"/>
    <mergeCell ref="K37:O37"/>
    <mergeCell ref="Q37:S37"/>
    <mergeCell ref="U37:W37"/>
    <mergeCell ref="Y37:Z37"/>
    <mergeCell ref="AC37:AE37"/>
    <mergeCell ref="AH37:AI37"/>
    <mergeCell ref="AL37:AO37"/>
    <mergeCell ref="Z41:AO41"/>
    <mergeCell ref="Z42:AO42"/>
    <mergeCell ref="Z43:AO43"/>
    <mergeCell ref="Z44:AO44"/>
    <mergeCell ref="Z45:AO45"/>
    <mergeCell ref="A38:D38"/>
    <mergeCell ref="F38:I38"/>
    <mergeCell ref="K38:O38"/>
    <mergeCell ref="Q38:S38"/>
    <mergeCell ref="U38:W38"/>
    <mergeCell ref="Y38:Z38"/>
    <mergeCell ref="AC38:AE38"/>
    <mergeCell ref="AH38:AI38"/>
    <mergeCell ref="AL38:AO38"/>
  </mergeCells>
  <phoneticPr fontId="5"/>
  <printOptions horizontalCentered="1"/>
  <pageMargins left="0.78740157480314965" right="0.39370078740157483" top="0.59055118110236227" bottom="0.59055118110236227"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43"/>
  <sheetViews>
    <sheetView showZeros="0" view="pageBreakPreview" zoomScaleNormal="100" zoomScaleSheetLayoutView="100" workbookViewId="0"/>
  </sheetViews>
  <sheetFormatPr defaultColWidth="9" defaultRowHeight="9.6" x14ac:dyDescent="0.15"/>
  <cols>
    <col min="1" max="1" width="9.88671875" style="241" customWidth="1"/>
    <col min="2" max="2" width="17.21875" style="241" bestFit="1" customWidth="1"/>
    <col min="3" max="3" width="5.109375" style="241" customWidth="1"/>
    <col min="4" max="4" width="2.109375" style="241" customWidth="1"/>
    <col min="5" max="5" width="9" style="241" bestFit="1" customWidth="1"/>
    <col min="6" max="6" width="2.109375" style="241" customWidth="1"/>
    <col min="7" max="7" width="8.21875" style="241" bestFit="1" customWidth="1"/>
    <col min="8" max="8" width="2.109375" style="241" customWidth="1"/>
    <col min="9" max="110" width="2.109375" style="240" customWidth="1"/>
    <col min="111" max="16384" width="9" style="240"/>
  </cols>
  <sheetData>
    <row r="1" spans="1:25" s="286" customFormat="1" ht="15.9" customHeight="1" thickBot="1" x14ac:dyDescent="0.25">
      <c r="A1" s="241"/>
      <c r="B1" s="241"/>
      <c r="C1" s="241"/>
      <c r="D1" s="241"/>
      <c r="E1" s="241"/>
      <c r="F1" s="241"/>
      <c r="G1" s="241"/>
      <c r="H1" s="241"/>
      <c r="W1" s="287" t="s">
        <v>232</v>
      </c>
    </row>
    <row r="2" spans="1:25" ht="20.100000000000001" customHeight="1" thickTop="1" x14ac:dyDescent="0.15">
      <c r="A2" s="288"/>
      <c r="B2" s="289" t="s">
        <v>233</v>
      </c>
      <c r="C2" s="568" t="s">
        <v>234</v>
      </c>
      <c r="D2" s="569"/>
      <c r="E2" s="568" t="s">
        <v>235</v>
      </c>
      <c r="F2" s="569"/>
      <c r="G2" s="568" t="s">
        <v>236</v>
      </c>
      <c r="H2" s="569"/>
      <c r="I2" s="572" t="s">
        <v>237</v>
      </c>
      <c r="J2" s="572"/>
      <c r="K2" s="572"/>
      <c r="L2" s="572"/>
      <c r="M2" s="572"/>
      <c r="N2" s="572"/>
      <c r="O2" s="572"/>
      <c r="P2" s="572"/>
      <c r="Q2" s="572"/>
      <c r="R2" s="572"/>
      <c r="S2" s="572"/>
      <c r="T2" s="572"/>
      <c r="U2" s="572"/>
      <c r="V2" s="572"/>
      <c r="W2" s="573"/>
      <c r="X2" s="241"/>
      <c r="Y2" s="241"/>
    </row>
    <row r="3" spans="1:25" ht="20.100000000000001" customHeight="1" x14ac:dyDescent="0.15">
      <c r="A3" s="290"/>
      <c r="B3" s="264" t="s">
        <v>238</v>
      </c>
      <c r="C3" s="282"/>
      <c r="D3" s="266" t="s">
        <v>239</v>
      </c>
      <c r="E3" s="280"/>
      <c r="F3" s="267" t="s">
        <v>162</v>
      </c>
      <c r="G3" s="284">
        <f>C3*E3</f>
        <v>0</v>
      </c>
      <c r="H3" s="267" t="s">
        <v>162</v>
      </c>
      <c r="I3" s="563" t="s">
        <v>282</v>
      </c>
      <c r="J3" s="564"/>
      <c r="K3" s="564"/>
      <c r="L3" s="564"/>
      <c r="M3" s="564"/>
      <c r="N3" s="564"/>
      <c r="O3" s="564"/>
      <c r="P3" s="564"/>
      <c r="Q3" s="564"/>
      <c r="R3" s="564"/>
      <c r="S3" s="564"/>
      <c r="T3" s="564"/>
      <c r="U3" s="564"/>
      <c r="V3" s="564"/>
      <c r="W3" s="565"/>
    </row>
    <row r="4" spans="1:25" ht="20.100000000000001" customHeight="1" x14ac:dyDescent="0.15">
      <c r="A4" s="290"/>
      <c r="B4" s="264" t="s">
        <v>240</v>
      </c>
      <c r="C4" s="282"/>
      <c r="D4" s="266" t="s">
        <v>239</v>
      </c>
      <c r="E4" s="280"/>
      <c r="F4" s="267" t="s">
        <v>162</v>
      </c>
      <c r="G4" s="284">
        <f t="shared" ref="G4:G19" si="0">C4*E4</f>
        <v>0</v>
      </c>
      <c r="H4" s="267" t="s">
        <v>162</v>
      </c>
      <c r="I4" s="563" t="s">
        <v>282</v>
      </c>
      <c r="J4" s="564"/>
      <c r="K4" s="564"/>
      <c r="L4" s="564"/>
      <c r="M4" s="564"/>
      <c r="N4" s="564"/>
      <c r="O4" s="564"/>
      <c r="P4" s="564"/>
      <c r="Q4" s="564"/>
      <c r="R4" s="564"/>
      <c r="S4" s="564"/>
      <c r="T4" s="564"/>
      <c r="U4" s="564"/>
      <c r="V4" s="564"/>
      <c r="W4" s="565"/>
    </row>
    <row r="5" spans="1:25" ht="20.100000000000001" customHeight="1" x14ac:dyDescent="0.15">
      <c r="A5" s="290"/>
      <c r="B5" s="291" t="s">
        <v>241</v>
      </c>
      <c r="C5" s="282"/>
      <c r="D5" s="266" t="s">
        <v>242</v>
      </c>
      <c r="E5" s="280"/>
      <c r="F5" s="267" t="s">
        <v>162</v>
      </c>
      <c r="G5" s="284">
        <f t="shared" si="0"/>
        <v>0</v>
      </c>
      <c r="H5" s="267" t="s">
        <v>162</v>
      </c>
      <c r="I5" s="563" t="s">
        <v>282</v>
      </c>
      <c r="J5" s="564"/>
      <c r="K5" s="564"/>
      <c r="L5" s="564"/>
      <c r="M5" s="564"/>
      <c r="N5" s="564"/>
      <c r="O5" s="564"/>
      <c r="P5" s="564"/>
      <c r="Q5" s="564"/>
      <c r="R5" s="564"/>
      <c r="S5" s="564"/>
      <c r="T5" s="564"/>
      <c r="U5" s="564"/>
      <c r="V5" s="564"/>
      <c r="W5" s="565"/>
    </row>
    <row r="6" spans="1:25" ht="20.100000000000001" customHeight="1" x14ac:dyDescent="0.15">
      <c r="A6" s="290"/>
      <c r="B6" s="264" t="s">
        <v>243</v>
      </c>
      <c r="C6" s="282"/>
      <c r="D6" s="266" t="s">
        <v>242</v>
      </c>
      <c r="E6" s="280"/>
      <c r="F6" s="267" t="s">
        <v>162</v>
      </c>
      <c r="G6" s="284">
        <f t="shared" si="0"/>
        <v>0</v>
      </c>
      <c r="H6" s="267" t="s">
        <v>162</v>
      </c>
      <c r="I6" s="563" t="s">
        <v>282</v>
      </c>
      <c r="J6" s="564"/>
      <c r="K6" s="564"/>
      <c r="L6" s="564"/>
      <c r="M6" s="564"/>
      <c r="N6" s="564"/>
      <c r="O6" s="564"/>
      <c r="P6" s="564"/>
      <c r="Q6" s="564"/>
      <c r="R6" s="564"/>
      <c r="S6" s="564"/>
      <c r="T6" s="564"/>
      <c r="U6" s="564"/>
      <c r="V6" s="564"/>
      <c r="W6" s="565"/>
    </row>
    <row r="7" spans="1:25" ht="20.100000000000001" customHeight="1" x14ac:dyDescent="0.15">
      <c r="A7" s="290"/>
      <c r="B7" s="264" t="s">
        <v>244</v>
      </c>
      <c r="C7" s="282"/>
      <c r="D7" s="266" t="s">
        <v>242</v>
      </c>
      <c r="E7" s="280"/>
      <c r="F7" s="267" t="s">
        <v>162</v>
      </c>
      <c r="G7" s="284">
        <f t="shared" si="0"/>
        <v>0</v>
      </c>
      <c r="H7" s="267" t="s">
        <v>162</v>
      </c>
      <c r="I7" s="563" t="s">
        <v>282</v>
      </c>
      <c r="J7" s="564"/>
      <c r="K7" s="564"/>
      <c r="L7" s="564"/>
      <c r="M7" s="564"/>
      <c r="N7" s="564"/>
      <c r="O7" s="564"/>
      <c r="P7" s="564"/>
      <c r="Q7" s="564"/>
      <c r="R7" s="564"/>
      <c r="S7" s="564"/>
      <c r="T7" s="564"/>
      <c r="U7" s="564"/>
      <c r="V7" s="564"/>
      <c r="W7" s="565"/>
    </row>
    <row r="8" spans="1:25" ht="20.100000000000001" customHeight="1" x14ac:dyDescent="0.15">
      <c r="A8" s="290"/>
      <c r="B8" s="264" t="s">
        <v>245</v>
      </c>
      <c r="C8" s="282"/>
      <c r="D8" s="266" t="s">
        <v>242</v>
      </c>
      <c r="E8" s="280"/>
      <c r="F8" s="267" t="s">
        <v>162</v>
      </c>
      <c r="G8" s="284">
        <f t="shared" si="0"/>
        <v>0</v>
      </c>
      <c r="H8" s="267" t="s">
        <v>162</v>
      </c>
      <c r="I8" s="563" t="s">
        <v>282</v>
      </c>
      <c r="J8" s="564"/>
      <c r="K8" s="564"/>
      <c r="L8" s="564"/>
      <c r="M8" s="564"/>
      <c r="N8" s="564"/>
      <c r="O8" s="564"/>
      <c r="P8" s="564"/>
      <c r="Q8" s="564"/>
      <c r="R8" s="564"/>
      <c r="S8" s="564"/>
      <c r="T8" s="564"/>
      <c r="U8" s="564"/>
      <c r="V8" s="564"/>
      <c r="W8" s="565"/>
    </row>
    <row r="9" spans="1:25" ht="20.100000000000001" customHeight="1" x14ac:dyDescent="0.15">
      <c r="A9" s="290"/>
      <c r="B9" s="264" t="s">
        <v>246</v>
      </c>
      <c r="C9" s="282"/>
      <c r="D9" s="266" t="s">
        <v>242</v>
      </c>
      <c r="E9" s="280"/>
      <c r="F9" s="267" t="s">
        <v>162</v>
      </c>
      <c r="G9" s="284">
        <f t="shared" si="0"/>
        <v>0</v>
      </c>
      <c r="H9" s="267" t="s">
        <v>162</v>
      </c>
      <c r="I9" s="563" t="s">
        <v>282</v>
      </c>
      <c r="J9" s="564"/>
      <c r="K9" s="564"/>
      <c r="L9" s="564"/>
      <c r="M9" s="564"/>
      <c r="N9" s="564"/>
      <c r="O9" s="564"/>
      <c r="P9" s="564"/>
      <c r="Q9" s="564"/>
      <c r="R9" s="564"/>
      <c r="S9" s="564"/>
      <c r="T9" s="564"/>
      <c r="U9" s="564"/>
      <c r="V9" s="564"/>
      <c r="W9" s="565"/>
    </row>
    <row r="10" spans="1:25" ht="20.100000000000001" customHeight="1" x14ac:dyDescent="0.15">
      <c r="A10" s="290"/>
      <c r="B10" s="264" t="s">
        <v>247</v>
      </c>
      <c r="C10" s="282"/>
      <c r="D10" s="266" t="s">
        <v>242</v>
      </c>
      <c r="E10" s="280"/>
      <c r="F10" s="267" t="s">
        <v>162</v>
      </c>
      <c r="G10" s="284">
        <f t="shared" si="0"/>
        <v>0</v>
      </c>
      <c r="H10" s="267" t="s">
        <v>162</v>
      </c>
      <c r="I10" s="563" t="s">
        <v>282</v>
      </c>
      <c r="J10" s="564"/>
      <c r="K10" s="564"/>
      <c r="L10" s="564"/>
      <c r="M10" s="564"/>
      <c r="N10" s="564"/>
      <c r="O10" s="564"/>
      <c r="P10" s="564"/>
      <c r="Q10" s="564"/>
      <c r="R10" s="564"/>
      <c r="S10" s="564"/>
      <c r="T10" s="564"/>
      <c r="U10" s="564"/>
      <c r="V10" s="564"/>
      <c r="W10" s="565"/>
    </row>
    <row r="11" spans="1:25" ht="20.100000000000001" customHeight="1" x14ac:dyDescent="0.15">
      <c r="A11" s="290"/>
      <c r="B11" s="264" t="s">
        <v>248</v>
      </c>
      <c r="C11" s="282"/>
      <c r="D11" s="266" t="s">
        <v>242</v>
      </c>
      <c r="E11" s="280"/>
      <c r="F11" s="267" t="s">
        <v>162</v>
      </c>
      <c r="G11" s="284">
        <f t="shared" si="0"/>
        <v>0</v>
      </c>
      <c r="H11" s="267" t="s">
        <v>162</v>
      </c>
      <c r="I11" s="563" t="s">
        <v>282</v>
      </c>
      <c r="J11" s="564"/>
      <c r="K11" s="564"/>
      <c r="L11" s="564"/>
      <c r="M11" s="564"/>
      <c r="N11" s="564"/>
      <c r="O11" s="564"/>
      <c r="P11" s="564"/>
      <c r="Q11" s="564"/>
      <c r="R11" s="564"/>
      <c r="S11" s="564"/>
      <c r="T11" s="564"/>
      <c r="U11" s="564"/>
      <c r="V11" s="564"/>
      <c r="W11" s="565"/>
    </row>
    <row r="12" spans="1:25" ht="20.100000000000001" customHeight="1" x14ac:dyDescent="0.15">
      <c r="A12" s="292" t="s">
        <v>249</v>
      </c>
      <c r="B12" s="264" t="s">
        <v>250</v>
      </c>
      <c r="C12" s="282"/>
      <c r="D12" s="266" t="s">
        <v>242</v>
      </c>
      <c r="E12" s="280"/>
      <c r="F12" s="267" t="s">
        <v>162</v>
      </c>
      <c r="G12" s="284">
        <f t="shared" si="0"/>
        <v>0</v>
      </c>
      <c r="H12" s="267" t="s">
        <v>162</v>
      </c>
      <c r="I12" s="563" t="s">
        <v>282</v>
      </c>
      <c r="J12" s="564"/>
      <c r="K12" s="564"/>
      <c r="L12" s="564"/>
      <c r="M12" s="564"/>
      <c r="N12" s="564"/>
      <c r="O12" s="564"/>
      <c r="P12" s="564"/>
      <c r="Q12" s="564"/>
      <c r="R12" s="564"/>
      <c r="S12" s="564"/>
      <c r="T12" s="564"/>
      <c r="U12" s="564"/>
      <c r="V12" s="564"/>
      <c r="W12" s="565"/>
    </row>
    <row r="13" spans="1:25" ht="20.100000000000001" customHeight="1" x14ac:dyDescent="0.15">
      <c r="A13" s="290"/>
      <c r="B13" s="264" t="s">
        <v>251</v>
      </c>
      <c r="C13" s="282"/>
      <c r="D13" s="266" t="s">
        <v>242</v>
      </c>
      <c r="E13" s="280"/>
      <c r="F13" s="267" t="s">
        <v>162</v>
      </c>
      <c r="G13" s="284">
        <f t="shared" si="0"/>
        <v>0</v>
      </c>
      <c r="H13" s="267" t="s">
        <v>162</v>
      </c>
      <c r="I13" s="563" t="s">
        <v>282</v>
      </c>
      <c r="J13" s="564"/>
      <c r="K13" s="564"/>
      <c r="L13" s="564"/>
      <c r="M13" s="564"/>
      <c r="N13" s="564"/>
      <c r="O13" s="564"/>
      <c r="P13" s="564"/>
      <c r="Q13" s="564"/>
      <c r="R13" s="564"/>
      <c r="S13" s="564"/>
      <c r="T13" s="564"/>
      <c r="U13" s="564"/>
      <c r="V13" s="564"/>
      <c r="W13" s="565"/>
    </row>
    <row r="14" spans="1:25" ht="20.100000000000001" customHeight="1" x14ac:dyDescent="0.15">
      <c r="A14" s="290"/>
      <c r="B14" s="264" t="s">
        <v>252</v>
      </c>
      <c r="C14" s="282"/>
      <c r="D14" s="266" t="s">
        <v>242</v>
      </c>
      <c r="E14" s="280"/>
      <c r="F14" s="267" t="s">
        <v>162</v>
      </c>
      <c r="G14" s="284">
        <f t="shared" si="0"/>
        <v>0</v>
      </c>
      <c r="H14" s="267" t="s">
        <v>162</v>
      </c>
      <c r="I14" s="563" t="s">
        <v>282</v>
      </c>
      <c r="J14" s="564"/>
      <c r="K14" s="564"/>
      <c r="L14" s="564"/>
      <c r="M14" s="564"/>
      <c r="N14" s="564"/>
      <c r="O14" s="564"/>
      <c r="P14" s="564"/>
      <c r="Q14" s="564"/>
      <c r="R14" s="564"/>
      <c r="S14" s="564"/>
      <c r="T14" s="564"/>
      <c r="U14" s="564"/>
      <c r="V14" s="564"/>
      <c r="W14" s="565"/>
    </row>
    <row r="15" spans="1:25" ht="20.100000000000001" customHeight="1" x14ac:dyDescent="0.15">
      <c r="A15" s="290"/>
      <c r="B15" s="264" t="s">
        <v>253</v>
      </c>
      <c r="C15" s="282"/>
      <c r="D15" s="266" t="s">
        <v>242</v>
      </c>
      <c r="E15" s="280"/>
      <c r="F15" s="267" t="s">
        <v>162</v>
      </c>
      <c r="G15" s="284">
        <f t="shared" si="0"/>
        <v>0</v>
      </c>
      <c r="H15" s="267" t="s">
        <v>162</v>
      </c>
      <c r="I15" s="563" t="s">
        <v>282</v>
      </c>
      <c r="J15" s="564"/>
      <c r="K15" s="564"/>
      <c r="L15" s="564"/>
      <c r="M15" s="564"/>
      <c r="N15" s="564"/>
      <c r="O15" s="564"/>
      <c r="P15" s="564"/>
      <c r="Q15" s="564"/>
      <c r="R15" s="564"/>
      <c r="S15" s="564"/>
      <c r="T15" s="564"/>
      <c r="U15" s="564"/>
      <c r="V15" s="564"/>
      <c r="W15" s="565"/>
    </row>
    <row r="16" spans="1:25" ht="20.100000000000001" customHeight="1" x14ac:dyDescent="0.15">
      <c r="A16" s="290"/>
      <c r="B16" s="264" t="s">
        <v>254</v>
      </c>
      <c r="C16" s="282"/>
      <c r="D16" s="266" t="s">
        <v>242</v>
      </c>
      <c r="E16" s="280"/>
      <c r="F16" s="267" t="s">
        <v>162</v>
      </c>
      <c r="G16" s="284">
        <f t="shared" si="0"/>
        <v>0</v>
      </c>
      <c r="H16" s="267" t="s">
        <v>162</v>
      </c>
      <c r="I16" s="563" t="s">
        <v>282</v>
      </c>
      <c r="J16" s="564"/>
      <c r="K16" s="564"/>
      <c r="L16" s="564"/>
      <c r="M16" s="564"/>
      <c r="N16" s="564"/>
      <c r="O16" s="564"/>
      <c r="P16" s="564"/>
      <c r="Q16" s="564"/>
      <c r="R16" s="564"/>
      <c r="S16" s="564"/>
      <c r="T16" s="564"/>
      <c r="U16" s="564"/>
      <c r="V16" s="564"/>
      <c r="W16" s="565"/>
    </row>
    <row r="17" spans="1:23" ht="20.100000000000001" customHeight="1" x14ac:dyDescent="0.15">
      <c r="A17" s="290"/>
      <c r="B17" s="264" t="s">
        <v>255</v>
      </c>
      <c r="C17" s="282"/>
      <c r="D17" s="266" t="s">
        <v>256</v>
      </c>
      <c r="E17" s="280"/>
      <c r="F17" s="267" t="s">
        <v>162</v>
      </c>
      <c r="G17" s="284">
        <f t="shared" si="0"/>
        <v>0</v>
      </c>
      <c r="H17" s="267" t="s">
        <v>162</v>
      </c>
      <c r="I17" s="563" t="s">
        <v>282</v>
      </c>
      <c r="J17" s="564"/>
      <c r="K17" s="564"/>
      <c r="L17" s="564"/>
      <c r="M17" s="564"/>
      <c r="N17" s="564"/>
      <c r="O17" s="564"/>
      <c r="P17" s="564"/>
      <c r="Q17" s="564"/>
      <c r="R17" s="564"/>
      <c r="S17" s="564"/>
      <c r="T17" s="564"/>
      <c r="U17" s="564"/>
      <c r="V17" s="564"/>
      <c r="W17" s="565"/>
    </row>
    <row r="18" spans="1:23" ht="20.100000000000001" customHeight="1" x14ac:dyDescent="0.15">
      <c r="A18" s="290"/>
      <c r="B18" s="264" t="s">
        <v>257</v>
      </c>
      <c r="C18" s="282"/>
      <c r="D18" s="266" t="s">
        <v>256</v>
      </c>
      <c r="E18" s="280"/>
      <c r="F18" s="267" t="s">
        <v>162</v>
      </c>
      <c r="G18" s="284">
        <f t="shared" si="0"/>
        <v>0</v>
      </c>
      <c r="H18" s="267" t="s">
        <v>162</v>
      </c>
      <c r="I18" s="563" t="s">
        <v>282</v>
      </c>
      <c r="J18" s="564"/>
      <c r="K18" s="564"/>
      <c r="L18" s="564"/>
      <c r="M18" s="564"/>
      <c r="N18" s="564"/>
      <c r="O18" s="564"/>
      <c r="P18" s="564"/>
      <c r="Q18" s="564"/>
      <c r="R18" s="564"/>
      <c r="S18" s="564"/>
      <c r="T18" s="564"/>
      <c r="U18" s="564"/>
      <c r="V18" s="564"/>
      <c r="W18" s="565"/>
    </row>
    <row r="19" spans="1:23" ht="20.100000000000001" customHeight="1" x14ac:dyDescent="0.15">
      <c r="A19" s="290"/>
      <c r="B19" s="264" t="s">
        <v>258</v>
      </c>
      <c r="C19" s="282"/>
      <c r="D19" s="266" t="s">
        <v>242</v>
      </c>
      <c r="E19" s="280"/>
      <c r="F19" s="267" t="s">
        <v>162</v>
      </c>
      <c r="G19" s="284">
        <f t="shared" si="0"/>
        <v>0</v>
      </c>
      <c r="H19" s="267" t="s">
        <v>162</v>
      </c>
      <c r="I19" s="563" t="s">
        <v>282</v>
      </c>
      <c r="J19" s="564"/>
      <c r="K19" s="564"/>
      <c r="L19" s="564"/>
      <c r="M19" s="564"/>
      <c r="N19" s="564"/>
      <c r="O19" s="564"/>
      <c r="P19" s="564"/>
      <c r="Q19" s="564"/>
      <c r="R19" s="564"/>
      <c r="S19" s="564"/>
      <c r="T19" s="564"/>
      <c r="U19" s="564"/>
      <c r="V19" s="564"/>
      <c r="W19" s="565"/>
    </row>
    <row r="20" spans="1:23" ht="20.100000000000001" customHeight="1" x14ac:dyDescent="0.15">
      <c r="A20" s="290"/>
      <c r="B20" s="264" t="s">
        <v>259</v>
      </c>
      <c r="C20" s="282"/>
      <c r="D20" s="266" t="s">
        <v>239</v>
      </c>
      <c r="E20" s="280"/>
      <c r="F20" s="267" t="s">
        <v>162</v>
      </c>
      <c r="G20" s="284">
        <f>C20*E20</f>
        <v>0</v>
      </c>
      <c r="H20" s="267" t="s">
        <v>162</v>
      </c>
      <c r="I20" s="563" t="s">
        <v>282</v>
      </c>
      <c r="J20" s="564"/>
      <c r="K20" s="564"/>
      <c r="L20" s="564"/>
      <c r="M20" s="564"/>
      <c r="N20" s="564"/>
      <c r="O20" s="564"/>
      <c r="P20" s="564"/>
      <c r="Q20" s="564"/>
      <c r="R20" s="564"/>
      <c r="S20" s="564"/>
      <c r="T20" s="564"/>
      <c r="U20" s="564"/>
      <c r="V20" s="564"/>
      <c r="W20" s="565"/>
    </row>
    <row r="21" spans="1:23" ht="20.100000000000001" customHeight="1" x14ac:dyDescent="0.15">
      <c r="A21" s="290"/>
      <c r="B21" s="264" t="s">
        <v>260</v>
      </c>
      <c r="C21" s="264"/>
      <c r="D21" s="266"/>
      <c r="E21" s="266"/>
      <c r="F21" s="266"/>
      <c r="G21" s="293">
        <f>SUM(G3:G20)</f>
        <v>0</v>
      </c>
      <c r="H21" s="267" t="s">
        <v>162</v>
      </c>
      <c r="I21" s="270"/>
      <c r="J21" s="270"/>
      <c r="K21" s="270"/>
      <c r="L21" s="270"/>
      <c r="M21" s="270"/>
      <c r="N21" s="270"/>
      <c r="O21" s="270"/>
      <c r="P21" s="270"/>
      <c r="Q21" s="270"/>
      <c r="R21" s="270"/>
      <c r="S21" s="270"/>
      <c r="T21" s="270"/>
      <c r="U21" s="270"/>
      <c r="V21" s="270"/>
      <c r="W21" s="294"/>
    </row>
    <row r="22" spans="1:23" ht="20.100000000000001" customHeight="1" x14ac:dyDescent="0.15">
      <c r="A22" s="290"/>
      <c r="B22" s="264" t="s">
        <v>261</v>
      </c>
      <c r="C22" s="264"/>
      <c r="D22" s="266"/>
      <c r="E22" s="266"/>
      <c r="F22" s="266"/>
      <c r="G22" s="285">
        <f>ROUNDDOWN(G21*0.1,0)</f>
        <v>0</v>
      </c>
      <c r="H22" s="267" t="s">
        <v>162</v>
      </c>
      <c r="I22" s="266"/>
      <c r="J22" s="266"/>
      <c r="K22" s="266"/>
      <c r="L22" s="266"/>
      <c r="M22" s="266"/>
      <c r="N22" s="266"/>
      <c r="O22" s="266"/>
      <c r="P22" s="266"/>
      <c r="Q22" s="266"/>
      <c r="R22" s="266"/>
      <c r="S22" s="266"/>
      <c r="T22" s="266"/>
      <c r="U22" s="266"/>
      <c r="V22" s="266"/>
      <c r="W22" s="295"/>
    </row>
    <row r="23" spans="1:23" ht="20.100000000000001" customHeight="1" thickBot="1" x14ac:dyDescent="0.2">
      <c r="A23" s="296"/>
      <c r="B23" s="297" t="s">
        <v>127</v>
      </c>
      <c r="C23" s="297"/>
      <c r="D23" s="298"/>
      <c r="E23" s="298"/>
      <c r="F23" s="298"/>
      <c r="G23" s="299">
        <f>G21+G22</f>
        <v>0</v>
      </c>
      <c r="H23" s="300" t="s">
        <v>162</v>
      </c>
      <c r="I23" s="301"/>
      <c r="J23" s="301"/>
      <c r="K23" s="301"/>
      <c r="L23" s="301"/>
      <c r="M23" s="301"/>
      <c r="N23" s="301"/>
      <c r="O23" s="301"/>
      <c r="P23" s="301"/>
      <c r="Q23" s="301"/>
      <c r="R23" s="301"/>
      <c r="S23" s="301"/>
      <c r="T23" s="301"/>
      <c r="U23" s="301"/>
      <c r="V23" s="301"/>
      <c r="W23" s="302"/>
    </row>
    <row r="24" spans="1:23" ht="20.100000000000001" customHeight="1" thickTop="1" x14ac:dyDescent="0.15">
      <c r="A24" s="288"/>
      <c r="B24" s="289" t="s">
        <v>233</v>
      </c>
      <c r="C24" s="568" t="s">
        <v>234</v>
      </c>
      <c r="D24" s="569"/>
      <c r="E24" s="568" t="s">
        <v>235</v>
      </c>
      <c r="F24" s="569"/>
      <c r="G24" s="568" t="s">
        <v>236</v>
      </c>
      <c r="H24" s="569"/>
      <c r="I24" s="570" t="s">
        <v>237</v>
      </c>
      <c r="J24" s="570"/>
      <c r="K24" s="570"/>
      <c r="L24" s="570"/>
      <c r="M24" s="570"/>
      <c r="N24" s="570"/>
      <c r="O24" s="570"/>
      <c r="P24" s="570"/>
      <c r="Q24" s="570"/>
      <c r="R24" s="570"/>
      <c r="S24" s="570"/>
      <c r="T24" s="570"/>
      <c r="U24" s="570"/>
      <c r="V24" s="570"/>
      <c r="W24" s="571"/>
    </row>
    <row r="25" spans="1:23" ht="20.100000000000001" customHeight="1" x14ac:dyDescent="0.15">
      <c r="A25" s="290"/>
      <c r="B25" s="264" t="s">
        <v>262</v>
      </c>
      <c r="C25" s="282"/>
      <c r="D25" s="266" t="s">
        <v>263</v>
      </c>
      <c r="E25" s="280"/>
      <c r="F25" s="267" t="s">
        <v>162</v>
      </c>
      <c r="G25" s="284">
        <f t="shared" ref="G25:G37" si="1">C25*E25</f>
        <v>0</v>
      </c>
      <c r="H25" s="267" t="s">
        <v>162</v>
      </c>
      <c r="I25" s="563" t="s">
        <v>282</v>
      </c>
      <c r="J25" s="564"/>
      <c r="K25" s="564"/>
      <c r="L25" s="564"/>
      <c r="M25" s="564"/>
      <c r="N25" s="564"/>
      <c r="O25" s="564"/>
      <c r="P25" s="564"/>
      <c r="Q25" s="564"/>
      <c r="R25" s="564"/>
      <c r="S25" s="564"/>
      <c r="T25" s="564"/>
      <c r="U25" s="564"/>
      <c r="V25" s="564"/>
      <c r="W25" s="565"/>
    </row>
    <row r="26" spans="1:23" ht="20.100000000000001" customHeight="1" x14ac:dyDescent="0.15">
      <c r="A26" s="290"/>
      <c r="B26" s="264" t="s">
        <v>264</v>
      </c>
      <c r="C26" s="282"/>
      <c r="D26" s="266" t="s">
        <v>265</v>
      </c>
      <c r="E26" s="280"/>
      <c r="F26" s="267" t="s">
        <v>162</v>
      </c>
      <c r="G26" s="284">
        <f t="shared" si="1"/>
        <v>0</v>
      </c>
      <c r="H26" s="267" t="s">
        <v>162</v>
      </c>
      <c r="I26" s="563" t="s">
        <v>282</v>
      </c>
      <c r="J26" s="564"/>
      <c r="K26" s="564"/>
      <c r="L26" s="564"/>
      <c r="M26" s="564"/>
      <c r="N26" s="564"/>
      <c r="O26" s="564"/>
      <c r="P26" s="564"/>
      <c r="Q26" s="564"/>
      <c r="R26" s="564"/>
      <c r="S26" s="564"/>
      <c r="T26" s="564"/>
      <c r="U26" s="564"/>
      <c r="V26" s="564"/>
      <c r="W26" s="565"/>
    </row>
    <row r="27" spans="1:23" ht="20.100000000000001" customHeight="1" x14ac:dyDescent="0.15">
      <c r="A27" s="290"/>
      <c r="B27" s="264" t="s">
        <v>266</v>
      </c>
      <c r="C27" s="282"/>
      <c r="D27" s="266" t="s">
        <v>263</v>
      </c>
      <c r="E27" s="280"/>
      <c r="F27" s="267" t="s">
        <v>162</v>
      </c>
      <c r="G27" s="284">
        <f t="shared" si="1"/>
        <v>0</v>
      </c>
      <c r="H27" s="267" t="s">
        <v>162</v>
      </c>
      <c r="I27" s="563" t="s">
        <v>282</v>
      </c>
      <c r="J27" s="564"/>
      <c r="K27" s="564"/>
      <c r="L27" s="564"/>
      <c r="M27" s="564"/>
      <c r="N27" s="564"/>
      <c r="O27" s="564"/>
      <c r="P27" s="564"/>
      <c r="Q27" s="564"/>
      <c r="R27" s="564"/>
      <c r="S27" s="564"/>
      <c r="T27" s="564"/>
      <c r="U27" s="564"/>
      <c r="V27" s="564"/>
      <c r="W27" s="565"/>
    </row>
    <row r="28" spans="1:23" ht="20.100000000000001" customHeight="1" x14ac:dyDescent="0.15">
      <c r="A28" s="290"/>
      <c r="B28" s="264" t="s">
        <v>267</v>
      </c>
      <c r="C28" s="282"/>
      <c r="D28" s="266" t="s">
        <v>242</v>
      </c>
      <c r="E28" s="280"/>
      <c r="F28" s="267" t="s">
        <v>162</v>
      </c>
      <c r="G28" s="284">
        <f t="shared" si="1"/>
        <v>0</v>
      </c>
      <c r="H28" s="267" t="s">
        <v>162</v>
      </c>
      <c r="I28" s="563" t="s">
        <v>282</v>
      </c>
      <c r="J28" s="564"/>
      <c r="K28" s="564"/>
      <c r="L28" s="564"/>
      <c r="M28" s="564"/>
      <c r="N28" s="564"/>
      <c r="O28" s="564"/>
      <c r="P28" s="564"/>
      <c r="Q28" s="564"/>
      <c r="R28" s="564"/>
      <c r="S28" s="564"/>
      <c r="T28" s="564"/>
      <c r="U28" s="564"/>
      <c r="V28" s="564"/>
      <c r="W28" s="565"/>
    </row>
    <row r="29" spans="1:23" ht="20.100000000000001" customHeight="1" x14ac:dyDescent="0.15">
      <c r="A29" s="290"/>
      <c r="B29" s="264" t="s">
        <v>268</v>
      </c>
      <c r="C29" s="282"/>
      <c r="D29" s="266" t="s">
        <v>239</v>
      </c>
      <c r="E29" s="280"/>
      <c r="F29" s="267" t="s">
        <v>162</v>
      </c>
      <c r="G29" s="284">
        <f t="shared" si="1"/>
        <v>0</v>
      </c>
      <c r="H29" s="267" t="s">
        <v>162</v>
      </c>
      <c r="I29" s="563" t="s">
        <v>282</v>
      </c>
      <c r="J29" s="564"/>
      <c r="K29" s="564"/>
      <c r="L29" s="564"/>
      <c r="M29" s="564"/>
      <c r="N29" s="564"/>
      <c r="O29" s="564"/>
      <c r="P29" s="564"/>
      <c r="Q29" s="564"/>
      <c r="R29" s="564"/>
      <c r="S29" s="564"/>
      <c r="T29" s="564"/>
      <c r="U29" s="564"/>
      <c r="V29" s="564"/>
      <c r="W29" s="565"/>
    </row>
    <row r="30" spans="1:23" ht="20.100000000000001" customHeight="1" x14ac:dyDescent="0.15">
      <c r="A30" s="290"/>
      <c r="B30" s="264" t="s">
        <v>269</v>
      </c>
      <c r="C30" s="282"/>
      <c r="D30" s="266" t="s">
        <v>256</v>
      </c>
      <c r="E30" s="280"/>
      <c r="F30" s="267" t="s">
        <v>162</v>
      </c>
      <c r="G30" s="284">
        <f t="shared" si="1"/>
        <v>0</v>
      </c>
      <c r="H30" s="267" t="s">
        <v>162</v>
      </c>
      <c r="I30" s="563" t="s">
        <v>282</v>
      </c>
      <c r="J30" s="564"/>
      <c r="K30" s="564"/>
      <c r="L30" s="564"/>
      <c r="M30" s="564"/>
      <c r="N30" s="564"/>
      <c r="O30" s="564"/>
      <c r="P30" s="564"/>
      <c r="Q30" s="564"/>
      <c r="R30" s="564"/>
      <c r="S30" s="564"/>
      <c r="T30" s="564"/>
      <c r="U30" s="564"/>
      <c r="V30" s="564"/>
      <c r="W30" s="565"/>
    </row>
    <row r="31" spans="1:23" ht="20.100000000000001" customHeight="1" x14ac:dyDescent="0.15">
      <c r="A31" s="290"/>
      <c r="B31" s="264" t="s">
        <v>270</v>
      </c>
      <c r="C31" s="282"/>
      <c r="D31" s="266" t="s">
        <v>256</v>
      </c>
      <c r="E31" s="280"/>
      <c r="F31" s="267" t="s">
        <v>162</v>
      </c>
      <c r="G31" s="284">
        <f t="shared" si="1"/>
        <v>0</v>
      </c>
      <c r="H31" s="267" t="s">
        <v>162</v>
      </c>
      <c r="I31" s="563" t="s">
        <v>282</v>
      </c>
      <c r="J31" s="564"/>
      <c r="K31" s="564"/>
      <c r="L31" s="564"/>
      <c r="M31" s="564"/>
      <c r="N31" s="564"/>
      <c r="O31" s="564"/>
      <c r="P31" s="564"/>
      <c r="Q31" s="564"/>
      <c r="R31" s="564"/>
      <c r="S31" s="564"/>
      <c r="T31" s="564"/>
      <c r="U31" s="564"/>
      <c r="V31" s="564"/>
      <c r="W31" s="565"/>
    </row>
    <row r="32" spans="1:23" ht="20.100000000000001" customHeight="1" x14ac:dyDescent="0.15">
      <c r="A32" s="292" t="s">
        <v>271</v>
      </c>
      <c r="B32" s="264" t="s">
        <v>272</v>
      </c>
      <c r="C32" s="282"/>
      <c r="D32" s="266" t="s">
        <v>239</v>
      </c>
      <c r="E32" s="280"/>
      <c r="F32" s="267" t="s">
        <v>162</v>
      </c>
      <c r="G32" s="284">
        <f t="shared" si="1"/>
        <v>0</v>
      </c>
      <c r="H32" s="267" t="s">
        <v>162</v>
      </c>
      <c r="I32" s="563" t="s">
        <v>282</v>
      </c>
      <c r="J32" s="564"/>
      <c r="K32" s="564"/>
      <c r="L32" s="564"/>
      <c r="M32" s="564"/>
      <c r="N32" s="564"/>
      <c r="O32" s="564"/>
      <c r="P32" s="564"/>
      <c r="Q32" s="564"/>
      <c r="R32" s="564"/>
      <c r="S32" s="564"/>
      <c r="T32" s="564"/>
      <c r="U32" s="564"/>
      <c r="V32" s="564"/>
      <c r="W32" s="565"/>
    </row>
    <row r="33" spans="1:23" ht="20.100000000000001" customHeight="1" x14ac:dyDescent="0.15">
      <c r="A33" s="290"/>
      <c r="B33" s="264" t="s">
        <v>273</v>
      </c>
      <c r="C33" s="282"/>
      <c r="D33" s="266" t="s">
        <v>239</v>
      </c>
      <c r="E33" s="280"/>
      <c r="F33" s="267" t="s">
        <v>162</v>
      </c>
      <c r="G33" s="284">
        <f t="shared" si="1"/>
        <v>0</v>
      </c>
      <c r="H33" s="267" t="s">
        <v>162</v>
      </c>
      <c r="I33" s="563" t="s">
        <v>282</v>
      </c>
      <c r="J33" s="564"/>
      <c r="K33" s="564"/>
      <c r="L33" s="564"/>
      <c r="M33" s="564"/>
      <c r="N33" s="564"/>
      <c r="O33" s="564"/>
      <c r="P33" s="564"/>
      <c r="Q33" s="564"/>
      <c r="R33" s="564"/>
      <c r="S33" s="564"/>
      <c r="T33" s="564"/>
      <c r="U33" s="564"/>
      <c r="V33" s="564"/>
      <c r="W33" s="565"/>
    </row>
    <row r="34" spans="1:23" ht="20.100000000000001" customHeight="1" x14ac:dyDescent="0.15">
      <c r="A34" s="290"/>
      <c r="B34" s="264" t="s">
        <v>274</v>
      </c>
      <c r="C34" s="282"/>
      <c r="D34" s="266" t="s">
        <v>242</v>
      </c>
      <c r="E34" s="280"/>
      <c r="F34" s="267" t="s">
        <v>162</v>
      </c>
      <c r="G34" s="284">
        <f t="shared" si="1"/>
        <v>0</v>
      </c>
      <c r="H34" s="267" t="s">
        <v>162</v>
      </c>
      <c r="I34" s="563" t="s">
        <v>282</v>
      </c>
      <c r="J34" s="564"/>
      <c r="K34" s="564"/>
      <c r="L34" s="564"/>
      <c r="M34" s="564"/>
      <c r="N34" s="564"/>
      <c r="O34" s="564"/>
      <c r="P34" s="564"/>
      <c r="Q34" s="564"/>
      <c r="R34" s="564"/>
      <c r="S34" s="564"/>
      <c r="T34" s="564"/>
      <c r="U34" s="564"/>
      <c r="V34" s="564"/>
      <c r="W34" s="565"/>
    </row>
    <row r="35" spans="1:23" ht="20.100000000000001" customHeight="1" x14ac:dyDescent="0.15">
      <c r="A35" s="290"/>
      <c r="B35" s="264" t="s">
        <v>275</v>
      </c>
      <c r="C35" s="282"/>
      <c r="D35" s="266" t="s">
        <v>256</v>
      </c>
      <c r="E35" s="280"/>
      <c r="F35" s="267" t="s">
        <v>162</v>
      </c>
      <c r="G35" s="284">
        <f t="shared" si="1"/>
        <v>0</v>
      </c>
      <c r="H35" s="267" t="s">
        <v>162</v>
      </c>
      <c r="I35" s="563" t="s">
        <v>282</v>
      </c>
      <c r="J35" s="564"/>
      <c r="K35" s="564"/>
      <c r="L35" s="564"/>
      <c r="M35" s="564"/>
      <c r="N35" s="564"/>
      <c r="O35" s="564"/>
      <c r="P35" s="564"/>
      <c r="Q35" s="564"/>
      <c r="R35" s="564"/>
      <c r="S35" s="564"/>
      <c r="T35" s="564"/>
      <c r="U35" s="564"/>
      <c r="V35" s="564"/>
      <c r="W35" s="565"/>
    </row>
    <row r="36" spans="1:23" ht="20.100000000000001" customHeight="1" x14ac:dyDescent="0.15">
      <c r="A36" s="290"/>
      <c r="B36" s="264" t="s">
        <v>276</v>
      </c>
      <c r="C36" s="282"/>
      <c r="D36" s="266" t="s">
        <v>239</v>
      </c>
      <c r="E36" s="280"/>
      <c r="F36" s="267" t="s">
        <v>162</v>
      </c>
      <c r="G36" s="284">
        <f t="shared" si="1"/>
        <v>0</v>
      </c>
      <c r="H36" s="267" t="s">
        <v>162</v>
      </c>
      <c r="I36" s="563" t="s">
        <v>282</v>
      </c>
      <c r="J36" s="564"/>
      <c r="K36" s="564"/>
      <c r="L36" s="564"/>
      <c r="M36" s="564"/>
      <c r="N36" s="564"/>
      <c r="O36" s="564"/>
      <c r="P36" s="564"/>
      <c r="Q36" s="564"/>
      <c r="R36" s="564"/>
      <c r="S36" s="564"/>
      <c r="T36" s="564"/>
      <c r="U36" s="564"/>
      <c r="V36" s="564"/>
      <c r="W36" s="565"/>
    </row>
    <row r="37" spans="1:23" ht="20.100000000000001" customHeight="1" x14ac:dyDescent="0.15">
      <c r="A37" s="290"/>
      <c r="B37" s="264" t="s">
        <v>277</v>
      </c>
      <c r="C37" s="282"/>
      <c r="D37" s="266" t="s">
        <v>239</v>
      </c>
      <c r="E37" s="280"/>
      <c r="F37" s="267" t="s">
        <v>162</v>
      </c>
      <c r="G37" s="284">
        <f t="shared" si="1"/>
        <v>0</v>
      </c>
      <c r="H37" s="267" t="s">
        <v>162</v>
      </c>
      <c r="I37" s="563" t="s">
        <v>282</v>
      </c>
      <c r="J37" s="564"/>
      <c r="K37" s="564"/>
      <c r="L37" s="564"/>
      <c r="M37" s="564"/>
      <c r="N37" s="564"/>
      <c r="O37" s="564"/>
      <c r="P37" s="564"/>
      <c r="Q37" s="564"/>
      <c r="R37" s="564"/>
      <c r="S37" s="564"/>
      <c r="T37" s="564"/>
      <c r="U37" s="564"/>
      <c r="V37" s="564"/>
      <c r="W37" s="565"/>
    </row>
    <row r="38" spans="1:23" ht="20.100000000000001" customHeight="1" x14ac:dyDescent="0.15">
      <c r="A38" s="290"/>
      <c r="B38" s="264" t="s">
        <v>260</v>
      </c>
      <c r="C38" s="264"/>
      <c r="D38" s="266"/>
      <c r="E38" s="266"/>
      <c r="F38" s="266"/>
      <c r="G38" s="293">
        <f>SUM(G25:G37)</f>
        <v>0</v>
      </c>
      <c r="H38" s="267" t="s">
        <v>162</v>
      </c>
      <c r="I38" s="269"/>
      <c r="J38" s="270"/>
      <c r="K38" s="270"/>
      <c r="L38" s="270"/>
      <c r="M38" s="270"/>
      <c r="N38" s="270"/>
      <c r="O38" s="270"/>
      <c r="P38" s="270"/>
      <c r="Q38" s="270"/>
      <c r="R38" s="270"/>
      <c r="S38" s="270"/>
      <c r="T38" s="270"/>
      <c r="U38" s="270"/>
      <c r="V38" s="270"/>
      <c r="W38" s="294"/>
    </row>
    <row r="39" spans="1:23" ht="20.100000000000001" customHeight="1" x14ac:dyDescent="0.15">
      <c r="A39" s="290"/>
      <c r="B39" s="264" t="s">
        <v>261</v>
      </c>
      <c r="C39" s="264"/>
      <c r="D39" s="266"/>
      <c r="E39" s="266"/>
      <c r="F39" s="266"/>
      <c r="G39" s="285">
        <f>ROUNDDOWN(G38*0.1,0)</f>
        <v>0</v>
      </c>
      <c r="H39" s="267" t="s">
        <v>162</v>
      </c>
      <c r="I39" s="264"/>
      <c r="J39" s="266"/>
      <c r="K39" s="266"/>
      <c r="L39" s="266"/>
      <c r="M39" s="266"/>
      <c r="N39" s="266"/>
      <c r="O39" s="266"/>
      <c r="P39" s="266"/>
      <c r="Q39" s="266"/>
      <c r="R39" s="266"/>
      <c r="S39" s="266"/>
      <c r="T39" s="266"/>
      <c r="U39" s="266"/>
      <c r="V39" s="266"/>
      <c r="W39" s="295"/>
    </row>
    <row r="40" spans="1:23" ht="20.100000000000001" customHeight="1" thickBot="1" x14ac:dyDescent="0.2">
      <c r="A40" s="296"/>
      <c r="B40" s="297" t="s">
        <v>127</v>
      </c>
      <c r="C40" s="297"/>
      <c r="D40" s="298"/>
      <c r="E40" s="298"/>
      <c r="F40" s="298"/>
      <c r="G40" s="299">
        <f>G38+G39</f>
        <v>0</v>
      </c>
      <c r="H40" s="300" t="s">
        <v>162</v>
      </c>
      <c r="I40" s="297"/>
      <c r="J40" s="298"/>
      <c r="K40" s="298"/>
      <c r="L40" s="298"/>
      <c r="M40" s="298"/>
      <c r="N40" s="298"/>
      <c r="O40" s="298"/>
      <c r="P40" s="298"/>
      <c r="Q40" s="298"/>
      <c r="R40" s="298"/>
      <c r="S40" s="298"/>
      <c r="T40" s="298"/>
      <c r="U40" s="298"/>
      <c r="V40" s="298"/>
      <c r="W40" s="303"/>
    </row>
    <row r="41" spans="1:23" s="241" customFormat="1" ht="18" customHeight="1" thickTop="1" thickBot="1" x14ac:dyDescent="0.25">
      <c r="A41" s="304" t="s">
        <v>38</v>
      </c>
      <c r="B41" s="305"/>
      <c r="C41" s="306"/>
      <c r="D41" s="306"/>
      <c r="E41" s="306"/>
      <c r="F41" s="306"/>
      <c r="G41" s="306">
        <f>G23+G40</f>
        <v>0</v>
      </c>
      <c r="H41" s="307" t="s">
        <v>162</v>
      </c>
      <c r="I41" s="566" t="s">
        <v>278</v>
      </c>
      <c r="J41" s="566"/>
      <c r="K41" s="566"/>
      <c r="L41" s="566"/>
      <c r="M41" s="566"/>
      <c r="N41" s="566"/>
      <c r="O41" s="566"/>
      <c r="P41" s="566"/>
      <c r="Q41" s="566"/>
      <c r="R41" s="566"/>
      <c r="S41" s="566"/>
      <c r="T41" s="566"/>
      <c r="U41" s="566"/>
      <c r="V41" s="566"/>
      <c r="W41" s="567"/>
    </row>
    <row r="42" spans="1:23" ht="10.199999999999999" thickTop="1" x14ac:dyDescent="0.15">
      <c r="A42" s="308" t="s">
        <v>283</v>
      </c>
      <c r="B42" s="308"/>
      <c r="C42" s="308"/>
      <c r="D42" s="308"/>
      <c r="E42" s="308"/>
      <c r="F42" s="308"/>
      <c r="G42" s="308"/>
      <c r="H42" s="308"/>
      <c r="I42" s="309"/>
      <c r="J42" s="309"/>
      <c r="K42" s="309"/>
      <c r="L42" s="309"/>
      <c r="M42" s="309"/>
      <c r="N42" s="309"/>
      <c r="O42" s="309"/>
      <c r="P42" s="309"/>
      <c r="Q42" s="309"/>
      <c r="R42" s="309"/>
      <c r="S42" s="309"/>
      <c r="T42" s="309"/>
      <c r="U42" s="309"/>
      <c r="V42" s="309"/>
      <c r="W42" s="309"/>
    </row>
    <row r="43" spans="1:23" x14ac:dyDescent="0.15">
      <c r="A43" s="241" t="s">
        <v>279</v>
      </c>
      <c r="I43" s="310"/>
      <c r="J43" s="310"/>
      <c r="K43" s="310"/>
      <c r="L43" s="310"/>
      <c r="M43" s="310"/>
      <c r="N43" s="310"/>
      <c r="O43" s="310"/>
      <c r="P43" s="310"/>
      <c r="Q43" s="310"/>
      <c r="R43" s="310"/>
      <c r="S43" s="310"/>
      <c r="T43" s="310"/>
      <c r="U43" s="310"/>
      <c r="V43" s="310"/>
      <c r="W43" s="310"/>
    </row>
  </sheetData>
  <mergeCells count="40">
    <mergeCell ref="C2:D2"/>
    <mergeCell ref="E2:F2"/>
    <mergeCell ref="G2:H2"/>
    <mergeCell ref="I2:W2"/>
    <mergeCell ref="I3:W3"/>
    <mergeCell ref="I4:W4"/>
    <mergeCell ref="I5:W5"/>
    <mergeCell ref="I6:W6"/>
    <mergeCell ref="I7:W7"/>
    <mergeCell ref="I8:W8"/>
    <mergeCell ref="I9:W9"/>
    <mergeCell ref="I10:W10"/>
    <mergeCell ref="I11:W11"/>
    <mergeCell ref="I12:W12"/>
    <mergeCell ref="I13:W13"/>
    <mergeCell ref="I14:W14"/>
    <mergeCell ref="I15:W15"/>
    <mergeCell ref="I16:W16"/>
    <mergeCell ref="I17:W17"/>
    <mergeCell ref="I18:W18"/>
    <mergeCell ref="I19:W19"/>
    <mergeCell ref="I20:W20"/>
    <mergeCell ref="C24:D24"/>
    <mergeCell ref="E24:F24"/>
    <mergeCell ref="G24:H24"/>
    <mergeCell ref="I24:W24"/>
    <mergeCell ref="I25:W25"/>
    <mergeCell ref="I26:W26"/>
    <mergeCell ref="I27:W27"/>
    <mergeCell ref="I28:W28"/>
    <mergeCell ref="I29:W29"/>
    <mergeCell ref="I30:W30"/>
    <mergeCell ref="I37:W37"/>
    <mergeCell ref="I41:W41"/>
    <mergeCell ref="I31:W31"/>
    <mergeCell ref="I32:W32"/>
    <mergeCell ref="I33:W33"/>
    <mergeCell ref="I34:W34"/>
    <mergeCell ref="I35:W35"/>
    <mergeCell ref="I36:W36"/>
  </mergeCells>
  <phoneticPr fontId="5"/>
  <printOptions horizontalCentered="1"/>
  <pageMargins left="0.59055118110236227" right="0.39370078740157483" top="0.59055118110236227" bottom="0.59055118110236227" header="0.51181102362204722" footer="0.51181102362204722"/>
  <pageSetup paperSize="9" scale="97"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9EA5-E97C-4957-9426-C82B1DF3D41C}">
  <sheetPr>
    <pageSetUpPr fitToPage="1"/>
  </sheetPr>
  <dimension ref="A1:I112"/>
  <sheetViews>
    <sheetView showGridLines="0" view="pageBreakPreview" zoomScaleNormal="100" zoomScaleSheetLayoutView="100" workbookViewId="0"/>
  </sheetViews>
  <sheetFormatPr defaultColWidth="9" defaultRowHeight="13.2" x14ac:dyDescent="0.2"/>
  <cols>
    <col min="1" max="8" width="9" style="1"/>
    <col min="9" max="9" width="9.44140625" style="1" bestFit="1" customWidth="1"/>
    <col min="10" max="16384" width="9" style="1"/>
  </cols>
  <sheetData>
    <row r="1" spans="1:9" ht="20.100000000000001" customHeight="1" x14ac:dyDescent="0.2">
      <c r="I1" s="346" t="s">
        <v>133</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102</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12" t="s">
        <v>10</v>
      </c>
    </row>
    <row r="11" spans="1:9" ht="24" customHeight="1" x14ac:dyDescent="0.3">
      <c r="E11" s="12"/>
    </row>
    <row r="12" spans="1:9" ht="20.100000000000001" customHeight="1" x14ac:dyDescent="0.2"/>
    <row r="13" spans="1:9" ht="18.75" customHeight="1" x14ac:dyDescent="0.2">
      <c r="A13" s="355" t="s">
        <v>377</v>
      </c>
      <c r="B13" s="355"/>
      <c r="C13" s="355"/>
      <c r="D13" s="355"/>
      <c r="E13" s="355"/>
      <c r="F13" s="355"/>
      <c r="G13" s="355"/>
      <c r="H13" s="355"/>
      <c r="I13" s="355"/>
    </row>
    <row r="14" spans="1:9" ht="20.100000000000001" customHeight="1" x14ac:dyDescent="0.2">
      <c r="A14" s="355"/>
      <c r="B14" s="355"/>
      <c r="C14" s="355"/>
      <c r="D14" s="355"/>
      <c r="E14" s="355"/>
      <c r="F14" s="355"/>
      <c r="G14" s="355"/>
      <c r="H14" s="355"/>
      <c r="I14" s="355"/>
    </row>
    <row r="15" spans="1:9" ht="20.100000000000001" customHeight="1" x14ac:dyDescent="0.2">
      <c r="A15" s="355"/>
      <c r="B15" s="355"/>
      <c r="C15" s="355"/>
      <c r="D15" s="355"/>
      <c r="E15" s="355"/>
      <c r="F15" s="355"/>
      <c r="G15" s="355"/>
      <c r="H15" s="355"/>
      <c r="I15" s="355"/>
    </row>
    <row r="16" spans="1:9" ht="20.100000000000001" customHeight="1" x14ac:dyDescent="0.2">
      <c r="A16" s="355"/>
      <c r="B16" s="355"/>
      <c r="C16" s="355"/>
      <c r="D16" s="355"/>
      <c r="E16" s="355"/>
      <c r="F16" s="355"/>
      <c r="G16" s="355"/>
      <c r="H16" s="355"/>
      <c r="I16" s="355"/>
    </row>
    <row r="17" spans="1:9" ht="20.100000000000001" customHeight="1" x14ac:dyDescent="0.2">
      <c r="A17" s="355"/>
      <c r="B17" s="355"/>
      <c r="C17" s="355"/>
      <c r="D17" s="355"/>
      <c r="E17" s="355"/>
      <c r="F17" s="355"/>
      <c r="G17" s="355"/>
      <c r="H17" s="355"/>
      <c r="I17" s="355"/>
    </row>
    <row r="18" spans="1:9" ht="20.100000000000001" customHeight="1" x14ac:dyDescent="0.2"/>
    <row r="19" spans="1:9" ht="20.100000000000001" customHeight="1" x14ac:dyDescent="0.2">
      <c r="A19" s="1" t="s">
        <v>293</v>
      </c>
      <c r="I19" s="346"/>
    </row>
    <row r="20" spans="1:9" ht="20.100000000000001" customHeight="1" x14ac:dyDescent="0.2"/>
    <row r="21" spans="1:9" ht="20.100000000000001" customHeight="1" x14ac:dyDescent="0.2">
      <c r="E21" s="346" t="s">
        <v>0</v>
      </c>
    </row>
    <row r="22" spans="1:9" ht="20.100000000000001" customHeight="1" x14ac:dyDescent="0.2">
      <c r="E22" s="346"/>
    </row>
    <row r="23" spans="1:9" ht="20.100000000000001" customHeight="1" x14ac:dyDescent="0.2">
      <c r="E23" s="346" t="s">
        <v>1</v>
      </c>
    </row>
    <row r="24" spans="1:9" ht="27.75" customHeight="1" x14ac:dyDescent="0.2">
      <c r="E24" s="346" t="s">
        <v>113</v>
      </c>
    </row>
    <row r="25" spans="1:9" ht="20.100000000000001" customHeight="1" x14ac:dyDescent="0.2"/>
    <row r="26" spans="1:9" ht="20.100000000000001" customHeight="1" x14ac:dyDescent="0.2"/>
    <row r="27" spans="1:9" ht="20.100000000000001" customHeight="1" x14ac:dyDescent="0.2"/>
    <row r="28" spans="1:9" ht="20.100000000000001" customHeight="1" x14ac:dyDescent="0.2"/>
    <row r="29" spans="1:9" ht="20.100000000000001" customHeight="1" x14ac:dyDescent="0.2"/>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c r="I38" s="1" t="s">
        <v>134</v>
      </c>
    </row>
    <row r="39" spans="2:9" ht="20.100000000000001" customHeight="1" x14ac:dyDescent="0.2"/>
    <row r="40" spans="2:9" ht="20.100000000000001" customHeight="1" x14ac:dyDescent="0.2"/>
    <row r="41" spans="2:9" ht="20.100000000000001" customHeight="1" x14ac:dyDescent="0.2"/>
    <row r="42" spans="2:9" ht="20.100000000000001" customHeight="1" x14ac:dyDescent="0.2"/>
    <row r="43" spans="2:9" ht="20.100000000000001" customHeight="1" x14ac:dyDescent="0.2">
      <c r="B43" s="1" t="s">
        <v>102</v>
      </c>
    </row>
    <row r="44" spans="2:9" ht="20.100000000000001" customHeight="1" x14ac:dyDescent="0.2"/>
    <row r="45" spans="2:9" ht="20.100000000000001" customHeight="1" x14ac:dyDescent="0.2">
      <c r="D45" s="346"/>
    </row>
    <row r="46" spans="2:9" ht="20.100000000000001" customHeight="1" x14ac:dyDescent="0.2">
      <c r="D46" s="346"/>
    </row>
    <row r="47" spans="2:9" ht="20.100000000000001" customHeight="1" x14ac:dyDescent="0.2"/>
    <row r="48" spans="2:9" ht="24" customHeight="1" x14ac:dyDescent="0.3">
      <c r="E48" s="12" t="s">
        <v>10</v>
      </c>
    </row>
    <row r="49" spans="1:9" ht="20.100000000000001" customHeight="1" x14ac:dyDescent="0.2"/>
    <row r="50" spans="1:9" ht="20.100000000000001" customHeight="1" x14ac:dyDescent="0.2"/>
    <row r="51" spans="1:9" ht="20.100000000000001" customHeight="1" x14ac:dyDescent="0.2"/>
    <row r="52" spans="1:9" ht="20.100000000000001" customHeight="1" x14ac:dyDescent="0.2">
      <c r="A52" s="1" t="s">
        <v>11</v>
      </c>
    </row>
    <row r="53" spans="1:9" ht="20.100000000000001" customHeight="1" x14ac:dyDescent="0.2"/>
    <row r="54" spans="1:9" ht="20.100000000000001" customHeight="1" x14ac:dyDescent="0.2">
      <c r="A54" s="356" t="s">
        <v>294</v>
      </c>
      <c r="B54" s="356"/>
      <c r="C54" s="356"/>
      <c r="D54" s="356"/>
      <c r="E54" s="356"/>
      <c r="F54" s="356"/>
      <c r="G54" s="356"/>
      <c r="H54" s="356"/>
      <c r="I54" s="356"/>
    </row>
    <row r="55" spans="1:9" ht="20.100000000000001" customHeight="1" x14ac:dyDescent="0.2">
      <c r="A55" s="356"/>
      <c r="B55" s="356"/>
      <c r="C55" s="356"/>
      <c r="D55" s="356"/>
      <c r="E55" s="356"/>
      <c r="F55" s="356"/>
      <c r="G55" s="356"/>
      <c r="H55" s="356"/>
      <c r="I55" s="356"/>
    </row>
    <row r="56" spans="1:9" ht="20.100000000000001" customHeight="1" x14ac:dyDescent="0.2">
      <c r="A56" s="356"/>
      <c r="B56" s="356"/>
      <c r="C56" s="356"/>
      <c r="D56" s="356"/>
      <c r="E56" s="356"/>
      <c r="F56" s="356"/>
      <c r="G56" s="356"/>
      <c r="H56" s="356"/>
      <c r="I56" s="356"/>
    </row>
    <row r="57" spans="1:9" ht="20.100000000000001" customHeight="1" x14ac:dyDescent="0.2"/>
    <row r="58" spans="1:9" ht="20.100000000000001" customHeight="1" x14ac:dyDescent="0.2">
      <c r="A58" s="345" t="s">
        <v>12</v>
      </c>
    </row>
    <row r="59" spans="1:9" ht="20.100000000000001" customHeight="1" x14ac:dyDescent="0.2">
      <c r="A59" s="345"/>
    </row>
    <row r="60" spans="1:9" ht="20.100000000000001" customHeight="1" x14ac:dyDescent="0.2">
      <c r="A60" s="345"/>
    </row>
    <row r="61" spans="1:9" ht="20.100000000000001" customHeight="1" x14ac:dyDescent="0.2">
      <c r="A61" s="345"/>
    </row>
    <row r="62" spans="1:9" ht="20.100000000000001" customHeight="1" x14ac:dyDescent="0.2"/>
    <row r="63" spans="1:9" ht="20.100000000000001" customHeight="1" x14ac:dyDescent="0.2">
      <c r="B63" s="347" t="s">
        <v>293</v>
      </c>
    </row>
    <row r="64" spans="1:9" ht="20.100000000000001" customHeight="1" x14ac:dyDescent="0.2"/>
    <row r="65" spans="1:9" ht="20.100000000000001" customHeight="1" x14ac:dyDescent="0.2"/>
    <row r="66" spans="1:9" ht="20.100000000000001" customHeight="1" x14ac:dyDescent="0.2">
      <c r="D66" s="346" t="s">
        <v>104</v>
      </c>
    </row>
    <row r="67" spans="1:9" ht="20.100000000000001" customHeight="1" x14ac:dyDescent="0.2">
      <c r="D67" s="346"/>
    </row>
    <row r="68" spans="1:9" ht="20.100000000000001" customHeight="1" x14ac:dyDescent="0.2">
      <c r="D68" s="346" t="s">
        <v>53</v>
      </c>
    </row>
    <row r="69" spans="1:9" ht="27.75" customHeight="1" x14ac:dyDescent="0.2">
      <c r="D69" s="346" t="s">
        <v>54</v>
      </c>
      <c r="E69" s="1" t="s">
        <v>136</v>
      </c>
    </row>
    <row r="70" spans="1:9" ht="20.100000000000001" customHeight="1" x14ac:dyDescent="0.2">
      <c r="D70" s="346"/>
    </row>
    <row r="71" spans="1:9" ht="20.100000000000001" customHeight="1" x14ac:dyDescent="0.2">
      <c r="D71" s="346"/>
    </row>
    <row r="72" spans="1:9" ht="20.100000000000001" customHeight="1" x14ac:dyDescent="0.2">
      <c r="D72" s="346"/>
    </row>
    <row r="73" spans="1:9" ht="20.100000000000001" customHeight="1" x14ac:dyDescent="0.2">
      <c r="A73" s="574" t="s">
        <v>135</v>
      </c>
      <c r="B73" s="574"/>
      <c r="C73" s="574"/>
      <c r="D73" s="574"/>
      <c r="E73" s="574"/>
      <c r="F73" s="574"/>
      <c r="G73" s="574"/>
      <c r="H73" s="574"/>
      <c r="I73" s="574"/>
    </row>
    <row r="74" spans="1:9" ht="20.100000000000001" customHeight="1" x14ac:dyDescent="0.2">
      <c r="A74" s="574"/>
      <c r="B74" s="574"/>
      <c r="C74" s="574"/>
      <c r="D74" s="574"/>
      <c r="E74" s="574"/>
      <c r="F74" s="574"/>
      <c r="G74" s="574"/>
      <c r="H74" s="574"/>
      <c r="I74" s="574"/>
    </row>
    <row r="75" spans="1:9" ht="20.100000000000001" customHeight="1" x14ac:dyDescent="0.2"/>
    <row r="76" spans="1:9" ht="20.100000000000001" customHeight="1" x14ac:dyDescent="0.2">
      <c r="I76" s="346" t="s">
        <v>138</v>
      </c>
    </row>
    <row r="77" spans="1:9" ht="20.100000000000001" customHeight="1" x14ac:dyDescent="0.2"/>
    <row r="78" spans="1:9" ht="20.100000000000001" customHeight="1" x14ac:dyDescent="0.2"/>
    <row r="79" spans="1:9" ht="20.100000000000001" customHeight="1" x14ac:dyDescent="0.2"/>
    <row r="80" spans="1:9" ht="20.100000000000001" customHeight="1" x14ac:dyDescent="0.2">
      <c r="B80" s="1" t="s">
        <v>102</v>
      </c>
    </row>
    <row r="81" spans="1:9" ht="20.100000000000001" customHeight="1" x14ac:dyDescent="0.2"/>
    <row r="82" spans="1:9" ht="20.100000000000001" customHeight="1" x14ac:dyDescent="0.2"/>
    <row r="83" spans="1:9" ht="20.100000000000001" customHeight="1" x14ac:dyDescent="0.2"/>
    <row r="84" spans="1:9" ht="20.100000000000001" customHeight="1" x14ac:dyDescent="0.2"/>
    <row r="85" spans="1:9" ht="24" customHeight="1" x14ac:dyDescent="0.3">
      <c r="E85" s="12" t="s">
        <v>10</v>
      </c>
    </row>
    <row r="86" spans="1:9" ht="24" customHeight="1" x14ac:dyDescent="0.3">
      <c r="E86" s="12"/>
    </row>
    <row r="87" spans="1:9" ht="20.100000000000001" customHeight="1" x14ac:dyDescent="0.2"/>
    <row r="88" spans="1:9" ht="18.75" customHeight="1" x14ac:dyDescent="0.2">
      <c r="A88" s="356" t="s">
        <v>295</v>
      </c>
      <c r="B88" s="356"/>
      <c r="C88" s="356"/>
      <c r="D88" s="356"/>
      <c r="E88" s="356"/>
      <c r="F88" s="356"/>
      <c r="G88" s="356"/>
      <c r="H88" s="356"/>
      <c r="I88" s="356"/>
    </row>
    <row r="89" spans="1:9" ht="20.100000000000001" customHeight="1" x14ac:dyDescent="0.2">
      <c r="A89" s="356"/>
      <c r="B89" s="356"/>
      <c r="C89" s="356"/>
      <c r="D89" s="356"/>
      <c r="E89" s="356"/>
      <c r="F89" s="356"/>
      <c r="G89" s="356"/>
      <c r="H89" s="356"/>
      <c r="I89" s="356"/>
    </row>
    <row r="90" spans="1:9" ht="20.100000000000001" customHeight="1" x14ac:dyDescent="0.2">
      <c r="A90" s="356"/>
      <c r="B90" s="356"/>
      <c r="C90" s="356"/>
      <c r="D90" s="356"/>
      <c r="E90" s="356"/>
      <c r="F90" s="356"/>
      <c r="G90" s="356"/>
      <c r="H90" s="356"/>
      <c r="I90" s="356"/>
    </row>
    <row r="91" spans="1:9" ht="20.100000000000001" customHeight="1" x14ac:dyDescent="0.2"/>
    <row r="92" spans="1:9" ht="20.100000000000001" customHeight="1" x14ac:dyDescent="0.2"/>
    <row r="93" spans="1:9" ht="20.100000000000001" customHeight="1" x14ac:dyDescent="0.2"/>
    <row r="94" spans="1:9" ht="20.100000000000001" customHeight="1" x14ac:dyDescent="0.2">
      <c r="A94" s="1" t="s">
        <v>293</v>
      </c>
      <c r="I94" s="346"/>
    </row>
    <row r="95" spans="1:9" ht="20.100000000000001" customHeight="1" x14ac:dyDescent="0.2"/>
    <row r="96" spans="1:9" ht="20.100000000000001" customHeight="1" x14ac:dyDescent="0.2">
      <c r="E96" s="346" t="s">
        <v>0</v>
      </c>
    </row>
    <row r="97" spans="5:5" ht="20.100000000000001" customHeight="1" x14ac:dyDescent="0.2">
      <c r="E97" s="346"/>
    </row>
    <row r="98" spans="5:5" ht="20.100000000000001" customHeight="1" x14ac:dyDescent="0.2">
      <c r="E98" s="346" t="s">
        <v>1</v>
      </c>
    </row>
    <row r="99" spans="5:5" ht="27.75" customHeight="1" x14ac:dyDescent="0.2">
      <c r="E99" s="346" t="s">
        <v>113</v>
      </c>
    </row>
    <row r="100" spans="5:5" ht="20.100000000000001" customHeight="1" x14ac:dyDescent="0.2"/>
    <row r="101" spans="5:5" ht="20.100000000000001" customHeight="1" x14ac:dyDescent="0.2"/>
    <row r="102" spans="5:5" ht="20.100000000000001" customHeight="1" x14ac:dyDescent="0.2"/>
    <row r="103" spans="5:5" ht="20.100000000000001" customHeight="1" x14ac:dyDescent="0.2"/>
    <row r="104" spans="5:5" ht="20.100000000000001" customHeight="1" x14ac:dyDescent="0.2"/>
    <row r="105" spans="5:5" ht="20.100000000000001" customHeight="1" x14ac:dyDescent="0.2"/>
    <row r="106" spans="5:5" ht="20.100000000000001" customHeight="1" x14ac:dyDescent="0.2"/>
    <row r="107" spans="5:5" ht="20.100000000000001" customHeight="1" x14ac:dyDescent="0.2"/>
    <row r="108" spans="5:5" ht="20.100000000000001" customHeight="1" x14ac:dyDescent="0.2"/>
    <row r="109" spans="5:5" ht="20.100000000000001" customHeight="1" x14ac:dyDescent="0.2"/>
    <row r="110" spans="5:5" ht="20.100000000000001" customHeight="1" x14ac:dyDescent="0.2"/>
    <row r="111" spans="5:5" ht="20.100000000000001" customHeight="1" x14ac:dyDescent="0.2"/>
    <row r="112" spans="5:5" ht="20.100000000000001" customHeight="1" x14ac:dyDescent="0.2"/>
  </sheetData>
  <mergeCells count="4">
    <mergeCell ref="A73:I74"/>
    <mergeCell ref="A54:I56"/>
    <mergeCell ref="A13:I17"/>
    <mergeCell ref="A88:I90"/>
  </mergeCells>
  <phoneticPr fontId="5"/>
  <printOptions horizontalCentered="1"/>
  <pageMargins left="0.59055118110236227" right="0.39370078740157483" top="0.59055118110236227" bottom="0.59055118110236227" header="0.51181102362204722" footer="0.51181102362204722"/>
  <pageSetup paperSize="9" fitToHeight="0" orientation="portrait" r:id="rId1"/>
  <headerFooter alignWithMargins="0"/>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view="pageBreakPreview" zoomScaleNormal="100" workbookViewId="0">
      <selection activeCell="F1" sqref="F1"/>
    </sheetView>
  </sheetViews>
  <sheetFormatPr defaultColWidth="9" defaultRowHeight="13.2" x14ac:dyDescent="0.2"/>
  <cols>
    <col min="1" max="1" width="3.6640625" style="348" customWidth="1"/>
    <col min="2" max="16384" width="9" style="348"/>
  </cols>
  <sheetData>
    <row r="1" spans="1:7" ht="19.2" x14ac:dyDescent="0.2">
      <c r="E1" s="352" t="s">
        <v>365</v>
      </c>
    </row>
    <row r="2" spans="1:7" ht="19.5" customHeight="1" x14ac:dyDescent="0.2">
      <c r="A2" s="350" t="s">
        <v>342</v>
      </c>
      <c r="B2" s="348" t="s">
        <v>366</v>
      </c>
    </row>
    <row r="3" spans="1:7" ht="19.5" customHeight="1" x14ac:dyDescent="0.2">
      <c r="A3" s="350" t="s">
        <v>342</v>
      </c>
      <c r="B3" s="348" t="s">
        <v>367</v>
      </c>
    </row>
    <row r="4" spans="1:7" ht="19.5" customHeight="1" x14ac:dyDescent="0.2">
      <c r="A4" s="350" t="s">
        <v>342</v>
      </c>
      <c r="B4" s="348" t="s">
        <v>368</v>
      </c>
    </row>
    <row r="5" spans="1:7" ht="20.100000000000001" customHeight="1" x14ac:dyDescent="0.2">
      <c r="A5" s="350"/>
      <c r="B5" s="348" t="s">
        <v>364</v>
      </c>
    </row>
    <row r="6" spans="1:7" ht="20.100000000000001" customHeight="1" x14ac:dyDescent="0.2">
      <c r="A6" s="350" t="s">
        <v>342</v>
      </c>
      <c r="B6" s="348" t="s">
        <v>369</v>
      </c>
    </row>
    <row r="7" spans="1:7" ht="20.100000000000001" customHeight="1" x14ac:dyDescent="0.2">
      <c r="A7" s="350" t="s">
        <v>342</v>
      </c>
      <c r="B7" s="348" t="s">
        <v>363</v>
      </c>
    </row>
    <row r="8" spans="1:7" ht="20.100000000000001" customHeight="1" x14ac:dyDescent="0.2">
      <c r="A8" s="350" t="s">
        <v>342</v>
      </c>
      <c r="B8" s="348" t="s">
        <v>362</v>
      </c>
    </row>
    <row r="9" spans="1:7" ht="20.100000000000001" customHeight="1" x14ac:dyDescent="0.2">
      <c r="A9" s="350" t="s">
        <v>342</v>
      </c>
      <c r="B9" s="348" t="s">
        <v>361</v>
      </c>
    </row>
    <row r="10" spans="1:7" ht="20.100000000000001" customHeight="1" x14ac:dyDescent="0.2">
      <c r="A10" s="350" t="s">
        <v>342</v>
      </c>
      <c r="B10" s="348" t="s">
        <v>360</v>
      </c>
    </row>
    <row r="11" spans="1:7" ht="20.100000000000001" customHeight="1" x14ac:dyDescent="0.2">
      <c r="A11" s="350" t="s">
        <v>342</v>
      </c>
      <c r="B11" s="348" t="s">
        <v>370</v>
      </c>
      <c r="G11" s="350"/>
    </row>
    <row r="12" spans="1:7" ht="20.100000000000001" customHeight="1" x14ac:dyDescent="0.2">
      <c r="A12" s="350" t="s">
        <v>342</v>
      </c>
      <c r="B12" s="348" t="s">
        <v>371</v>
      </c>
    </row>
    <row r="13" spans="1:7" ht="20.100000000000001" customHeight="1" x14ac:dyDescent="0.2">
      <c r="A13" s="350" t="s">
        <v>342</v>
      </c>
      <c r="B13" s="348" t="s">
        <v>359</v>
      </c>
    </row>
    <row r="14" spans="1:7" ht="20.100000000000001" customHeight="1" x14ac:dyDescent="0.2">
      <c r="A14" s="350" t="s">
        <v>342</v>
      </c>
      <c r="B14" s="348" t="s">
        <v>358</v>
      </c>
      <c r="G14" s="350"/>
    </row>
    <row r="15" spans="1:7" ht="20.100000000000001" customHeight="1" x14ac:dyDescent="0.2">
      <c r="A15" s="350"/>
      <c r="B15" s="348" t="s">
        <v>357</v>
      </c>
      <c r="C15" s="351"/>
    </row>
    <row r="16" spans="1:7" ht="20.100000000000001" customHeight="1" x14ac:dyDescent="0.2">
      <c r="A16" s="350" t="s">
        <v>342</v>
      </c>
      <c r="B16" s="348" t="s">
        <v>356</v>
      </c>
      <c r="C16" s="351"/>
    </row>
    <row r="17" spans="1:11" ht="20.100000000000001" customHeight="1" x14ac:dyDescent="0.2">
      <c r="B17" s="348" t="s">
        <v>355</v>
      </c>
      <c r="C17" s="351"/>
    </row>
    <row r="18" spans="1:11" ht="20.100000000000001" customHeight="1" x14ac:dyDescent="0.2">
      <c r="A18" s="350" t="s">
        <v>342</v>
      </c>
      <c r="B18" s="348" t="s">
        <v>354</v>
      </c>
      <c r="C18" s="351"/>
    </row>
    <row r="19" spans="1:11" ht="20.100000000000001" customHeight="1" x14ac:dyDescent="0.2">
      <c r="A19" s="350" t="s">
        <v>342</v>
      </c>
      <c r="B19" s="348" t="s">
        <v>353</v>
      </c>
      <c r="C19" s="351"/>
    </row>
    <row r="20" spans="1:11" ht="20.100000000000001" customHeight="1" x14ac:dyDescent="0.2">
      <c r="A20" s="350" t="s">
        <v>342</v>
      </c>
      <c r="B20" s="348" t="s">
        <v>352</v>
      </c>
      <c r="C20" s="351"/>
    </row>
    <row r="21" spans="1:11" ht="20.100000000000001" customHeight="1" x14ac:dyDescent="0.2">
      <c r="A21" s="350" t="s">
        <v>342</v>
      </c>
      <c r="B21" s="348" t="s">
        <v>351</v>
      </c>
      <c r="C21" s="351"/>
    </row>
    <row r="22" spans="1:11" ht="20.100000000000001" customHeight="1" x14ac:dyDescent="0.2">
      <c r="A22" s="350"/>
      <c r="B22" s="348" t="s">
        <v>350</v>
      </c>
    </row>
    <row r="23" spans="1:11" ht="20.100000000000001" customHeight="1" x14ac:dyDescent="0.2">
      <c r="A23" s="350" t="s">
        <v>342</v>
      </c>
      <c r="B23" s="348" t="s">
        <v>349</v>
      </c>
    </row>
    <row r="24" spans="1:11" ht="20.100000000000001" customHeight="1" x14ac:dyDescent="0.2">
      <c r="A24" s="350" t="s">
        <v>342</v>
      </c>
      <c r="B24" s="348" t="s">
        <v>348</v>
      </c>
    </row>
    <row r="25" spans="1:11" ht="20.100000000000001" customHeight="1" x14ac:dyDescent="0.2">
      <c r="A25" s="350" t="s">
        <v>342</v>
      </c>
      <c r="B25" s="348" t="s">
        <v>347</v>
      </c>
    </row>
    <row r="26" spans="1:11" ht="20.100000000000001" customHeight="1" x14ac:dyDescent="0.2">
      <c r="A26" s="350"/>
      <c r="B26" s="348" t="s">
        <v>373</v>
      </c>
    </row>
    <row r="27" spans="1:11" ht="20.100000000000001" customHeight="1" x14ac:dyDescent="0.2">
      <c r="A27" s="350" t="s">
        <v>342</v>
      </c>
      <c r="B27" s="348" t="s">
        <v>346</v>
      </c>
    </row>
    <row r="28" spans="1:11" ht="20.100000000000001" customHeight="1" x14ac:dyDescent="0.2">
      <c r="A28" s="350" t="s">
        <v>342</v>
      </c>
      <c r="B28" s="348" t="s">
        <v>345</v>
      </c>
    </row>
    <row r="29" spans="1:11" ht="20.100000000000001" customHeight="1" x14ac:dyDescent="0.2">
      <c r="A29" s="350" t="s">
        <v>342</v>
      </c>
      <c r="B29" s="348" t="s">
        <v>344</v>
      </c>
    </row>
    <row r="30" spans="1:11" ht="20.100000000000001" customHeight="1" x14ac:dyDescent="0.2">
      <c r="A30" s="350" t="s">
        <v>342</v>
      </c>
      <c r="B30" s="356" t="s">
        <v>374</v>
      </c>
      <c r="C30" s="356"/>
      <c r="D30" s="356"/>
      <c r="E30" s="356"/>
      <c r="F30" s="356"/>
      <c r="G30" s="356"/>
      <c r="H30" s="356"/>
      <c r="I30" s="356"/>
      <c r="J30" s="356"/>
      <c r="K30" s="356"/>
    </row>
    <row r="31" spans="1:11" ht="40.5" customHeight="1" x14ac:dyDescent="0.2">
      <c r="A31" s="350"/>
      <c r="B31" s="356"/>
      <c r="C31" s="356"/>
      <c r="D31" s="356"/>
      <c r="E31" s="356"/>
      <c r="F31" s="356"/>
      <c r="G31" s="356"/>
      <c r="H31" s="356"/>
      <c r="I31" s="356"/>
      <c r="J31" s="356"/>
      <c r="K31" s="356"/>
    </row>
    <row r="32" spans="1:11" ht="32.25" customHeight="1" x14ac:dyDescent="0.2">
      <c r="A32" s="350" t="s">
        <v>342</v>
      </c>
      <c r="B32" s="356" t="s">
        <v>343</v>
      </c>
      <c r="C32" s="356"/>
      <c r="D32" s="356"/>
      <c r="E32" s="356"/>
      <c r="F32" s="356"/>
      <c r="G32" s="356"/>
      <c r="H32" s="356"/>
      <c r="I32" s="356"/>
      <c r="J32" s="356"/>
      <c r="K32" s="356"/>
    </row>
    <row r="33" spans="1:11" ht="42.75" customHeight="1" x14ac:dyDescent="0.2">
      <c r="A33" s="350" t="s">
        <v>342</v>
      </c>
      <c r="B33" s="356" t="s">
        <v>372</v>
      </c>
      <c r="C33" s="356"/>
      <c r="D33" s="356"/>
      <c r="E33" s="356"/>
      <c r="F33" s="356"/>
      <c r="G33" s="356"/>
      <c r="H33" s="356"/>
      <c r="I33" s="356"/>
      <c r="J33" s="356"/>
      <c r="K33" s="356"/>
    </row>
    <row r="35" spans="1:11" ht="20.100000000000001" customHeight="1" x14ac:dyDescent="0.2">
      <c r="A35" s="349" t="s">
        <v>341</v>
      </c>
    </row>
    <row r="36" spans="1:11" ht="20.100000000000001" customHeight="1" x14ac:dyDescent="0.2">
      <c r="A36" s="348" t="s">
        <v>340</v>
      </c>
    </row>
    <row r="37" spans="1:11" ht="20.100000000000001" customHeight="1" x14ac:dyDescent="0.2">
      <c r="A37" s="348" t="s">
        <v>339</v>
      </c>
    </row>
    <row r="38" spans="1:11" ht="20.100000000000001" customHeight="1" x14ac:dyDescent="0.2">
      <c r="A38" s="348" t="s">
        <v>338</v>
      </c>
    </row>
  </sheetData>
  <mergeCells count="3">
    <mergeCell ref="B30:K31"/>
    <mergeCell ref="B32:K32"/>
    <mergeCell ref="B33:K33"/>
  </mergeCells>
  <phoneticPr fontId="5"/>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8"/>
  <sheetViews>
    <sheetView showGridLines="0" view="pageBreakPreview" zoomScaleNormal="100" zoomScaleSheetLayoutView="100" workbookViewId="0">
      <selection activeCell="A2" sqref="A2:W2"/>
    </sheetView>
  </sheetViews>
  <sheetFormatPr defaultColWidth="9" defaultRowHeight="14.4" x14ac:dyDescent="0.2"/>
  <cols>
    <col min="1" max="10" width="9" style="2"/>
    <col min="11" max="11" width="4.109375" style="2" customWidth="1"/>
    <col min="12" max="16384" width="9" style="2"/>
  </cols>
  <sheetData>
    <row r="1" spans="1:23" s="5" customFormat="1" ht="13.2" x14ac:dyDescent="0.2">
      <c r="J1" s="5" t="s">
        <v>312</v>
      </c>
      <c r="V1" s="5" t="s">
        <v>120</v>
      </c>
    </row>
    <row r="2" spans="1:23" s="5" customFormat="1" ht="26.25" customHeight="1" x14ac:dyDescent="0.2">
      <c r="A2" s="410" t="s">
        <v>313</v>
      </c>
      <c r="B2" s="410"/>
      <c r="C2" s="410"/>
      <c r="D2" s="410"/>
      <c r="E2" s="410"/>
      <c r="F2" s="410"/>
      <c r="G2" s="410"/>
      <c r="H2" s="410"/>
      <c r="I2" s="410"/>
      <c r="J2" s="410"/>
      <c r="K2" s="410"/>
      <c r="L2" s="410"/>
      <c r="M2" s="410"/>
      <c r="N2" s="410"/>
      <c r="O2" s="410"/>
      <c r="P2" s="410"/>
      <c r="Q2" s="410"/>
      <c r="R2" s="410"/>
      <c r="S2" s="410"/>
      <c r="T2" s="410"/>
      <c r="U2" s="410"/>
      <c r="V2" s="410"/>
      <c r="W2" s="410"/>
    </row>
    <row r="3" spans="1:23" s="5" customFormat="1" ht="26.25" customHeight="1" x14ac:dyDescent="0.2">
      <c r="A3" s="410" t="s">
        <v>314</v>
      </c>
      <c r="B3" s="410"/>
      <c r="C3" s="410"/>
      <c r="D3" s="410"/>
      <c r="E3" s="410"/>
      <c r="F3" s="410"/>
      <c r="G3" s="410"/>
      <c r="H3" s="410"/>
      <c r="I3" s="410"/>
      <c r="J3" s="410"/>
      <c r="K3" s="322"/>
      <c r="L3" s="323"/>
      <c r="M3" s="410" t="s">
        <v>315</v>
      </c>
      <c r="N3" s="410"/>
      <c r="O3" s="410"/>
      <c r="P3" s="410"/>
      <c r="Q3" s="410"/>
      <c r="R3" s="410"/>
      <c r="S3" s="410"/>
      <c r="T3" s="410"/>
      <c r="U3" s="410"/>
      <c r="V3" s="410"/>
      <c r="W3" s="322"/>
    </row>
    <row r="4" spans="1:23" s="5" customFormat="1" ht="19.5" customHeight="1" thickBot="1" x14ac:dyDescent="0.25">
      <c r="A4" s="3" t="s">
        <v>316</v>
      </c>
      <c r="B4" s="322"/>
      <c r="C4" s="322"/>
      <c r="D4" s="322"/>
      <c r="E4" s="322"/>
      <c r="F4" s="322"/>
      <c r="G4" s="322"/>
      <c r="H4" s="322"/>
      <c r="I4" s="322"/>
      <c r="J4" s="322"/>
      <c r="K4" s="322"/>
      <c r="L4" s="323"/>
      <c r="M4" s="3" t="s">
        <v>316</v>
      </c>
      <c r="N4" s="322"/>
      <c r="O4" s="322"/>
      <c r="P4" s="322"/>
      <c r="Q4" s="322"/>
      <c r="R4" s="322"/>
      <c r="S4" s="322"/>
      <c r="T4" s="322"/>
      <c r="U4" s="322"/>
      <c r="V4" s="322"/>
      <c r="W4" s="322"/>
    </row>
    <row r="5" spans="1:23" s="5" customFormat="1" ht="21" customHeight="1" thickBot="1" x14ac:dyDescent="0.25">
      <c r="A5" s="324"/>
      <c r="B5" s="325"/>
      <c r="C5" s="325"/>
      <c r="D5" s="325"/>
      <c r="E5" s="325"/>
      <c r="F5" s="325"/>
      <c r="G5" s="325"/>
      <c r="H5" s="325"/>
      <c r="I5" s="326"/>
      <c r="J5" s="322"/>
      <c r="K5" s="322"/>
      <c r="L5" s="323"/>
      <c r="M5" s="324"/>
      <c r="N5" s="325"/>
      <c r="O5" s="325"/>
      <c r="P5" s="325"/>
      <c r="Q5" s="325"/>
      <c r="R5" s="325"/>
      <c r="S5" s="325"/>
      <c r="T5" s="325"/>
      <c r="U5" s="326"/>
      <c r="V5" s="322"/>
      <c r="W5" s="322"/>
    </row>
    <row r="6" spans="1:23" s="5" customFormat="1" ht="15" customHeight="1" x14ac:dyDescent="0.2">
      <c r="A6" s="43"/>
      <c r="B6" s="36"/>
      <c r="C6" s="36"/>
      <c r="D6" s="36"/>
      <c r="E6" s="36"/>
      <c r="F6" s="36"/>
      <c r="G6" s="36"/>
      <c r="H6" s="36"/>
      <c r="I6" s="36"/>
      <c r="J6" s="36"/>
      <c r="K6" s="36"/>
      <c r="L6" s="327"/>
      <c r="M6" s="43"/>
      <c r="N6" s="36"/>
      <c r="O6" s="36"/>
      <c r="P6" s="36"/>
      <c r="Q6" s="36"/>
      <c r="R6" s="36"/>
      <c r="S6" s="36"/>
      <c r="T6" s="36"/>
      <c r="U6" s="36"/>
      <c r="V6" s="36"/>
    </row>
    <row r="7" spans="1:23" s="5" customFormat="1" ht="18.75" customHeight="1" thickBot="1" x14ac:dyDescent="0.25">
      <c r="A7" s="3" t="s">
        <v>317</v>
      </c>
      <c r="B7" s="3"/>
      <c r="L7" s="327"/>
      <c r="M7" s="3" t="s">
        <v>317</v>
      </c>
      <c r="N7" s="3"/>
    </row>
    <row r="8" spans="1:23" s="5" customFormat="1" ht="21" customHeight="1" thickBot="1" x14ac:dyDescent="0.25">
      <c r="A8" s="324"/>
      <c r="B8" s="328"/>
      <c r="C8" s="329"/>
      <c r="D8" s="329"/>
      <c r="E8" s="329"/>
      <c r="F8" s="329"/>
      <c r="G8" s="329"/>
      <c r="H8" s="329"/>
      <c r="I8" s="330"/>
      <c r="L8" s="327"/>
      <c r="M8" s="324"/>
      <c r="N8" s="328"/>
      <c r="O8" s="329"/>
      <c r="P8" s="329"/>
      <c r="Q8" s="329"/>
      <c r="R8" s="329"/>
      <c r="S8" s="329"/>
      <c r="T8" s="329"/>
      <c r="U8" s="330"/>
    </row>
    <row r="9" spans="1:23" s="5" customFormat="1" ht="19.5" customHeight="1" x14ac:dyDescent="0.2">
      <c r="A9" s="44"/>
      <c r="B9" s="7"/>
      <c r="C9" s="7"/>
      <c r="L9" s="327"/>
      <c r="M9" s="44"/>
      <c r="N9" s="7"/>
      <c r="O9" s="7"/>
    </row>
    <row r="10" spans="1:23" s="5" customFormat="1" ht="18.75" customHeight="1" x14ac:dyDescent="0.2">
      <c r="A10" s="3" t="s">
        <v>318</v>
      </c>
      <c r="L10" s="327"/>
      <c r="M10" s="3" t="s">
        <v>318</v>
      </c>
    </row>
    <row r="11" spans="1:23" s="5" customFormat="1" ht="12.75" customHeight="1" x14ac:dyDescent="0.2">
      <c r="A11" s="3"/>
      <c r="L11" s="327"/>
      <c r="M11" s="3"/>
    </row>
    <row r="12" spans="1:23" s="5" customFormat="1" ht="18.75" customHeight="1" thickBot="1" x14ac:dyDescent="0.25">
      <c r="A12" s="6" t="s">
        <v>59</v>
      </c>
      <c r="L12" s="327"/>
      <c r="M12" s="6" t="s">
        <v>59</v>
      </c>
    </row>
    <row r="13" spans="1:23" s="5" customFormat="1" ht="21" customHeight="1" x14ac:dyDescent="0.2">
      <c r="A13" s="365" t="s">
        <v>56</v>
      </c>
      <c r="B13" s="366"/>
      <c r="C13" s="368" t="s">
        <v>57</v>
      </c>
      <c r="D13" s="368"/>
      <c r="E13" s="368"/>
      <c r="F13" s="368"/>
      <c r="G13" s="368"/>
      <c r="H13" s="368"/>
      <c r="I13" s="411"/>
      <c r="J13" s="45"/>
      <c r="K13" s="45"/>
      <c r="L13" s="327"/>
      <c r="M13" s="365" t="s">
        <v>56</v>
      </c>
      <c r="N13" s="366"/>
      <c r="O13" s="368" t="s">
        <v>57</v>
      </c>
      <c r="P13" s="368"/>
      <c r="Q13" s="368"/>
      <c r="R13" s="368"/>
      <c r="S13" s="368"/>
      <c r="T13" s="368"/>
      <c r="U13" s="411"/>
      <c r="V13" s="45"/>
    </row>
    <row r="14" spans="1:23" s="5" customFormat="1" ht="21" customHeight="1" thickBot="1" x14ac:dyDescent="0.25">
      <c r="A14" s="317"/>
      <c r="B14" s="318"/>
      <c r="C14" s="34"/>
      <c r="D14" s="34"/>
      <c r="E14" s="34"/>
      <c r="F14" s="34"/>
      <c r="G14" s="34"/>
      <c r="H14" s="34"/>
      <c r="I14" s="35"/>
      <c r="J14" s="7"/>
      <c r="K14" s="7"/>
      <c r="L14" s="327"/>
      <c r="M14" s="317"/>
      <c r="N14" s="318"/>
      <c r="O14" s="34"/>
      <c r="P14" s="34"/>
      <c r="Q14" s="34"/>
      <c r="R14" s="34"/>
      <c r="S14" s="34"/>
      <c r="T14" s="34"/>
      <c r="U14" s="35"/>
      <c r="V14" s="7"/>
    </row>
    <row r="15" spans="1:23" s="5" customFormat="1" ht="18.75" customHeight="1" thickBot="1" x14ac:dyDescent="0.25">
      <c r="A15" s="6" t="s">
        <v>60</v>
      </c>
      <c r="B15" s="6"/>
      <c r="G15" s="4"/>
      <c r="L15" s="327"/>
      <c r="M15" s="6" t="s">
        <v>60</v>
      </c>
      <c r="N15" s="6"/>
      <c r="S15" s="4"/>
    </row>
    <row r="16" spans="1:23" s="5" customFormat="1" ht="21" customHeight="1" x14ac:dyDescent="0.2">
      <c r="A16" s="37" t="s">
        <v>9</v>
      </c>
      <c r="B16" s="47"/>
      <c r="C16" s="367" t="s">
        <v>5</v>
      </c>
      <c r="D16" s="368"/>
      <c r="E16" s="368"/>
      <c r="F16" s="368"/>
      <c r="G16" s="368"/>
      <c r="H16" s="366"/>
      <c r="I16" s="48" t="s">
        <v>6</v>
      </c>
      <c r="J16" s="46" t="s">
        <v>58</v>
      </c>
      <c r="K16" s="7"/>
      <c r="L16" s="327"/>
      <c r="M16" s="37" t="s">
        <v>9</v>
      </c>
      <c r="N16" s="47"/>
      <c r="O16" s="367" t="s">
        <v>5</v>
      </c>
      <c r="P16" s="368"/>
      <c r="Q16" s="368"/>
      <c r="R16" s="368"/>
      <c r="S16" s="368"/>
      <c r="T16" s="366"/>
      <c r="U16" s="48" t="s">
        <v>6</v>
      </c>
      <c r="V16" s="46" t="s">
        <v>58</v>
      </c>
    </row>
    <row r="17" spans="1:22" s="5" customFormat="1" ht="21" customHeight="1" x14ac:dyDescent="0.2">
      <c r="A17" s="50"/>
      <c r="B17" s="75" t="s">
        <v>319</v>
      </c>
      <c r="C17" s="51"/>
      <c r="D17" s="51"/>
      <c r="E17" s="51"/>
      <c r="F17" s="51"/>
      <c r="G17" s="412"/>
      <c r="H17" s="413"/>
      <c r="I17" s="52" t="s">
        <v>320</v>
      </c>
      <c r="J17" s="331"/>
      <c r="K17" s="7"/>
      <c r="L17" s="327"/>
      <c r="M17" s="50"/>
      <c r="N17" s="75" t="s">
        <v>319</v>
      </c>
      <c r="O17" s="51"/>
      <c r="P17" s="51"/>
      <c r="Q17" s="51"/>
      <c r="R17" s="51"/>
      <c r="S17" s="412"/>
      <c r="T17" s="413"/>
      <c r="U17" s="52" t="s">
        <v>320</v>
      </c>
      <c r="V17" s="331"/>
    </row>
    <row r="18" spans="1:22" s="5" customFormat="1" ht="21" customHeight="1" thickBot="1" x14ac:dyDescent="0.25">
      <c r="A18" s="332"/>
      <c r="B18" s="333" t="s">
        <v>319</v>
      </c>
      <c r="C18" s="313"/>
      <c r="D18" s="313"/>
      <c r="E18" s="313"/>
      <c r="F18" s="313"/>
      <c r="G18" s="414"/>
      <c r="H18" s="415"/>
      <c r="I18" s="49" t="s">
        <v>320</v>
      </c>
      <c r="J18" s="334"/>
      <c r="K18" s="7"/>
      <c r="L18" s="327"/>
      <c r="M18" s="332"/>
      <c r="N18" s="333" t="s">
        <v>319</v>
      </c>
      <c r="O18" s="313"/>
      <c r="P18" s="313"/>
      <c r="Q18" s="313"/>
      <c r="R18" s="313"/>
      <c r="S18" s="414"/>
      <c r="T18" s="415"/>
      <c r="U18" s="49" t="s">
        <v>320</v>
      </c>
      <c r="V18" s="334"/>
    </row>
    <row r="19" spans="1:22" s="5" customFormat="1" ht="21" customHeight="1" x14ac:dyDescent="0.2">
      <c r="A19" s="8"/>
      <c r="B19" s="8"/>
      <c r="C19" s="7"/>
      <c r="D19" s="7"/>
      <c r="E19" s="7"/>
      <c r="F19" s="7"/>
      <c r="G19" s="7"/>
      <c r="H19" s="7"/>
      <c r="I19" s="57"/>
      <c r="J19" s="7"/>
      <c r="K19" s="7"/>
      <c r="L19" s="327"/>
      <c r="M19" s="8"/>
      <c r="N19" s="8"/>
      <c r="O19" s="7"/>
      <c r="P19" s="7"/>
      <c r="Q19" s="7"/>
      <c r="R19" s="7"/>
      <c r="S19" s="7"/>
      <c r="T19" s="7"/>
      <c r="U19" s="57"/>
      <c r="V19" s="7"/>
    </row>
    <row r="20" spans="1:22" s="5" customFormat="1" ht="11.25" customHeight="1" x14ac:dyDescent="0.2">
      <c r="L20" s="327"/>
    </row>
    <row r="21" spans="1:22" s="5" customFormat="1" ht="18.75" customHeight="1" thickBot="1" x14ac:dyDescent="0.25">
      <c r="A21" s="3" t="s">
        <v>321</v>
      </c>
      <c r="L21" s="327"/>
      <c r="M21" s="3" t="s">
        <v>321</v>
      </c>
    </row>
    <row r="22" spans="1:22" s="5" customFormat="1" ht="21" customHeight="1" x14ac:dyDescent="0.2">
      <c r="A22" s="80" t="s">
        <v>322</v>
      </c>
      <c r="B22" s="83" t="s">
        <v>121</v>
      </c>
      <c r="C22" s="402" t="s">
        <v>122</v>
      </c>
      <c r="D22" s="403"/>
      <c r="E22" s="409"/>
      <c r="F22" s="402" t="s">
        <v>123</v>
      </c>
      <c r="G22" s="403"/>
      <c r="H22" s="404" t="s">
        <v>124</v>
      </c>
      <c r="I22" s="405"/>
      <c r="J22" s="408"/>
      <c r="K22" s="335"/>
      <c r="L22" s="327"/>
      <c r="M22" s="80" t="s">
        <v>312</v>
      </c>
      <c r="N22" s="83" t="s">
        <v>121</v>
      </c>
      <c r="O22" s="402" t="s">
        <v>122</v>
      </c>
      <c r="P22" s="403"/>
      <c r="Q22" s="409"/>
      <c r="R22" s="402" t="s">
        <v>123</v>
      </c>
      <c r="S22" s="403"/>
      <c r="T22" s="404" t="s">
        <v>124</v>
      </c>
      <c r="U22" s="405"/>
      <c r="V22" s="408"/>
    </row>
    <row r="23" spans="1:22" s="5" customFormat="1" ht="21" customHeight="1" x14ac:dyDescent="0.2">
      <c r="A23" s="84" t="s">
        <v>118</v>
      </c>
      <c r="B23" s="40"/>
      <c r="C23" s="81" t="s">
        <v>125</v>
      </c>
      <c r="D23" s="81" t="s">
        <v>126</v>
      </c>
      <c r="E23" s="336" t="s">
        <v>292</v>
      </c>
      <c r="F23" s="81" t="s">
        <v>126</v>
      </c>
      <c r="G23" s="82" t="s">
        <v>292</v>
      </c>
      <c r="H23" s="406"/>
      <c r="I23" s="407"/>
      <c r="J23" s="408"/>
      <c r="K23" s="335"/>
      <c r="L23" s="327"/>
      <c r="M23" s="84" t="s">
        <v>118</v>
      </c>
      <c r="N23" s="40"/>
      <c r="O23" s="81" t="s">
        <v>125</v>
      </c>
      <c r="P23" s="81" t="s">
        <v>126</v>
      </c>
      <c r="Q23" s="336" t="s">
        <v>292</v>
      </c>
      <c r="R23" s="81" t="s">
        <v>126</v>
      </c>
      <c r="S23" s="82" t="s">
        <v>292</v>
      </c>
      <c r="T23" s="406"/>
      <c r="U23" s="407"/>
      <c r="V23" s="408"/>
    </row>
    <row r="24" spans="1:22" s="5" customFormat="1" ht="21" customHeight="1" x14ac:dyDescent="0.2">
      <c r="A24" s="50"/>
      <c r="B24" s="75" t="s">
        <v>118</v>
      </c>
      <c r="C24" s="337"/>
      <c r="D24" s="81"/>
      <c r="E24" s="336"/>
      <c r="F24" s="81"/>
      <c r="G24" s="75"/>
      <c r="H24" s="396" t="s">
        <v>323</v>
      </c>
      <c r="I24" s="397"/>
      <c r="J24" s="338"/>
      <c r="K24" s="338"/>
      <c r="L24" s="327"/>
      <c r="M24" s="50"/>
      <c r="N24" s="75" t="s">
        <v>118</v>
      </c>
      <c r="O24" s="337"/>
      <c r="P24" s="81"/>
      <c r="Q24" s="336"/>
      <c r="R24" s="81"/>
      <c r="S24" s="75"/>
      <c r="T24" s="396" t="s">
        <v>323</v>
      </c>
      <c r="U24" s="397"/>
      <c r="V24" s="338"/>
    </row>
    <row r="25" spans="1:22" s="5" customFormat="1" ht="21" customHeight="1" x14ac:dyDescent="0.2">
      <c r="A25" s="50"/>
      <c r="B25" s="75" t="s">
        <v>118</v>
      </c>
      <c r="C25" s="337"/>
      <c r="D25" s="81"/>
      <c r="E25" s="336"/>
      <c r="F25" s="81"/>
      <c r="G25" s="75"/>
      <c r="H25" s="396" t="s">
        <v>323</v>
      </c>
      <c r="I25" s="397"/>
      <c r="J25" s="338"/>
      <c r="K25" s="338"/>
      <c r="L25" s="327"/>
      <c r="M25" s="50"/>
      <c r="N25" s="75" t="s">
        <v>118</v>
      </c>
      <c r="O25" s="337"/>
      <c r="P25" s="81"/>
      <c r="Q25" s="336"/>
      <c r="R25" s="81"/>
      <c r="S25" s="75"/>
      <c r="T25" s="396" t="s">
        <v>323</v>
      </c>
      <c r="U25" s="397"/>
      <c r="V25" s="338"/>
    </row>
    <row r="26" spans="1:22" s="5" customFormat="1" ht="21" customHeight="1" thickBot="1" x14ac:dyDescent="0.25">
      <c r="A26" s="398" t="s">
        <v>127</v>
      </c>
      <c r="B26" s="399"/>
      <c r="C26" s="339" t="s">
        <v>324</v>
      </c>
      <c r="D26" s="339" t="s">
        <v>324</v>
      </c>
      <c r="E26" s="339" t="s">
        <v>324</v>
      </c>
      <c r="F26" s="339" t="s">
        <v>324</v>
      </c>
      <c r="G26" s="339" t="s">
        <v>324</v>
      </c>
      <c r="H26" s="400" t="s">
        <v>323</v>
      </c>
      <c r="I26" s="401"/>
      <c r="J26" s="338"/>
      <c r="K26" s="338"/>
      <c r="L26" s="327"/>
      <c r="M26" s="398" t="s">
        <v>127</v>
      </c>
      <c r="N26" s="399"/>
      <c r="O26" s="339" t="s">
        <v>324</v>
      </c>
      <c r="P26" s="339" t="s">
        <v>324</v>
      </c>
      <c r="Q26" s="339" t="s">
        <v>324</v>
      </c>
      <c r="R26" s="339" t="s">
        <v>324</v>
      </c>
      <c r="S26" s="339" t="s">
        <v>324</v>
      </c>
      <c r="T26" s="400" t="s">
        <v>323</v>
      </c>
      <c r="U26" s="401"/>
      <c r="V26" s="340"/>
    </row>
    <row r="27" spans="1:22" s="5" customFormat="1" ht="21" customHeight="1" x14ac:dyDescent="0.2">
      <c r="A27" s="394" t="s">
        <v>325</v>
      </c>
      <c r="B27" s="394"/>
      <c r="C27" s="394"/>
      <c r="D27" s="394"/>
      <c r="E27" s="394"/>
      <c r="F27" s="394"/>
      <c r="G27" s="394"/>
      <c r="H27" s="394"/>
      <c r="I27" s="394"/>
      <c r="J27" s="395"/>
      <c r="K27" s="319"/>
      <c r="L27" s="327"/>
      <c r="M27" s="394" t="s">
        <v>325</v>
      </c>
      <c r="N27" s="394"/>
      <c r="O27" s="394"/>
      <c r="P27" s="394"/>
      <c r="Q27" s="394"/>
      <c r="R27" s="394"/>
      <c r="S27" s="394"/>
      <c r="T27" s="394"/>
      <c r="U27" s="394"/>
      <c r="V27" s="395"/>
    </row>
    <row r="28" spans="1:22" s="5" customFormat="1" ht="21" customHeight="1" x14ac:dyDescent="0.2">
      <c r="A28" s="395"/>
      <c r="B28" s="395"/>
      <c r="C28" s="395"/>
      <c r="D28" s="395"/>
      <c r="E28" s="395"/>
      <c r="F28" s="395"/>
      <c r="G28" s="395"/>
      <c r="H28" s="395"/>
      <c r="I28" s="395"/>
      <c r="J28" s="395"/>
      <c r="K28" s="319"/>
      <c r="L28" s="327"/>
      <c r="M28" s="395"/>
      <c r="N28" s="395"/>
      <c r="O28" s="395"/>
      <c r="P28" s="395"/>
      <c r="Q28" s="395"/>
      <c r="R28" s="395"/>
      <c r="S28" s="395"/>
      <c r="T28" s="395"/>
      <c r="U28" s="395"/>
      <c r="V28" s="395"/>
    </row>
    <row r="29" spans="1:22" s="5" customFormat="1" ht="18.75" customHeight="1" thickBot="1" x14ac:dyDescent="0.25">
      <c r="A29" s="3" t="s">
        <v>326</v>
      </c>
      <c r="L29" s="327"/>
      <c r="M29" s="3" t="s">
        <v>326</v>
      </c>
    </row>
    <row r="30" spans="1:22" s="5" customFormat="1" ht="21" customHeight="1" x14ac:dyDescent="0.2">
      <c r="A30" s="365" t="s">
        <v>114</v>
      </c>
      <c r="B30" s="366"/>
      <c r="C30" s="54" t="s">
        <v>115</v>
      </c>
      <c r="D30" s="367" t="s">
        <v>116</v>
      </c>
      <c r="E30" s="368"/>
      <c r="F30" s="368"/>
      <c r="G30" s="366"/>
      <c r="H30" s="54" t="s">
        <v>8</v>
      </c>
      <c r="I30" s="48" t="s">
        <v>6</v>
      </c>
      <c r="J30" s="85" t="s">
        <v>117</v>
      </c>
      <c r="K30" s="341"/>
      <c r="L30" s="327"/>
      <c r="M30" s="365" t="s">
        <v>114</v>
      </c>
      <c r="N30" s="366"/>
      <c r="O30" s="54" t="s">
        <v>115</v>
      </c>
      <c r="P30" s="367" t="s">
        <v>116</v>
      </c>
      <c r="Q30" s="368"/>
      <c r="R30" s="368"/>
      <c r="S30" s="366"/>
      <c r="T30" s="54" t="s">
        <v>8</v>
      </c>
      <c r="U30" s="48" t="s">
        <v>6</v>
      </c>
      <c r="V30" s="85" t="s">
        <v>117</v>
      </c>
    </row>
    <row r="31" spans="1:22" s="5" customFormat="1" ht="11.1" customHeight="1" x14ac:dyDescent="0.2">
      <c r="A31" s="357" t="s">
        <v>118</v>
      </c>
      <c r="B31" s="358"/>
      <c r="C31" s="363"/>
      <c r="D31" s="379"/>
      <c r="E31" s="380"/>
      <c r="F31" s="380"/>
      <c r="G31" s="381"/>
      <c r="H31" s="373" t="s">
        <v>327</v>
      </c>
      <c r="I31" s="375" t="s">
        <v>320</v>
      </c>
      <c r="J31" s="377" t="s">
        <v>328</v>
      </c>
      <c r="K31" s="342"/>
      <c r="L31" s="327"/>
      <c r="M31" s="357" t="s">
        <v>118</v>
      </c>
      <c r="N31" s="358"/>
      <c r="O31" s="363"/>
      <c r="P31" s="379"/>
      <c r="Q31" s="380"/>
      <c r="R31" s="380"/>
      <c r="S31" s="381"/>
      <c r="T31" s="373" t="s">
        <v>327</v>
      </c>
      <c r="U31" s="375" t="s">
        <v>320</v>
      </c>
      <c r="V31" s="377" t="s">
        <v>328</v>
      </c>
    </row>
    <row r="32" spans="1:22" s="5" customFormat="1" ht="11.1" customHeight="1" x14ac:dyDescent="0.2">
      <c r="A32" s="359"/>
      <c r="B32" s="360"/>
      <c r="C32" s="364"/>
      <c r="D32" s="382"/>
      <c r="E32" s="383"/>
      <c r="F32" s="383"/>
      <c r="G32" s="384"/>
      <c r="H32" s="385"/>
      <c r="I32" s="386"/>
      <c r="J32" s="387"/>
      <c r="K32" s="342"/>
      <c r="L32" s="327"/>
      <c r="M32" s="359"/>
      <c r="N32" s="360"/>
      <c r="O32" s="364"/>
      <c r="P32" s="382"/>
      <c r="Q32" s="383"/>
      <c r="R32" s="383"/>
      <c r="S32" s="384"/>
      <c r="T32" s="385"/>
      <c r="U32" s="386"/>
      <c r="V32" s="387"/>
    </row>
    <row r="33" spans="1:22" s="5" customFormat="1" ht="11.1" customHeight="1" x14ac:dyDescent="0.2">
      <c r="A33" s="359"/>
      <c r="B33" s="360"/>
      <c r="C33" s="363"/>
      <c r="D33" s="379"/>
      <c r="E33" s="380"/>
      <c r="F33" s="380"/>
      <c r="G33" s="381"/>
      <c r="H33" s="373" t="s">
        <v>327</v>
      </c>
      <c r="I33" s="375" t="s">
        <v>320</v>
      </c>
      <c r="J33" s="377" t="s">
        <v>329</v>
      </c>
      <c r="K33" s="342"/>
      <c r="L33" s="327"/>
      <c r="M33" s="359"/>
      <c r="N33" s="360"/>
      <c r="O33" s="363"/>
      <c r="P33" s="379"/>
      <c r="Q33" s="380"/>
      <c r="R33" s="380"/>
      <c r="S33" s="381"/>
      <c r="T33" s="373" t="s">
        <v>327</v>
      </c>
      <c r="U33" s="375" t="s">
        <v>320</v>
      </c>
      <c r="V33" s="377" t="s">
        <v>328</v>
      </c>
    </row>
    <row r="34" spans="1:22" s="5" customFormat="1" ht="11.1" customHeight="1" x14ac:dyDescent="0.2">
      <c r="A34" s="392"/>
      <c r="B34" s="393"/>
      <c r="C34" s="364"/>
      <c r="D34" s="382"/>
      <c r="E34" s="383"/>
      <c r="F34" s="383"/>
      <c r="G34" s="384"/>
      <c r="H34" s="385"/>
      <c r="I34" s="386"/>
      <c r="J34" s="387"/>
      <c r="K34" s="342"/>
      <c r="L34" s="327"/>
      <c r="M34" s="392"/>
      <c r="N34" s="393"/>
      <c r="O34" s="364"/>
      <c r="P34" s="382"/>
      <c r="Q34" s="383"/>
      <c r="R34" s="383"/>
      <c r="S34" s="384"/>
      <c r="T34" s="385"/>
      <c r="U34" s="386"/>
      <c r="V34" s="387"/>
    </row>
    <row r="35" spans="1:22" s="5" customFormat="1" ht="11.1" customHeight="1" x14ac:dyDescent="0.2">
      <c r="A35" s="357" t="s">
        <v>118</v>
      </c>
      <c r="B35" s="358"/>
      <c r="C35" s="363"/>
      <c r="D35" s="379"/>
      <c r="E35" s="380"/>
      <c r="F35" s="380"/>
      <c r="G35" s="381"/>
      <c r="H35" s="373" t="s">
        <v>327</v>
      </c>
      <c r="I35" s="375" t="s">
        <v>320</v>
      </c>
      <c r="J35" s="377" t="s">
        <v>328</v>
      </c>
      <c r="K35" s="342"/>
      <c r="L35" s="327"/>
      <c r="M35" s="357" t="s">
        <v>118</v>
      </c>
      <c r="N35" s="358"/>
      <c r="O35" s="363"/>
      <c r="P35" s="379"/>
      <c r="Q35" s="380"/>
      <c r="R35" s="380"/>
      <c r="S35" s="381"/>
      <c r="T35" s="373" t="s">
        <v>284</v>
      </c>
      <c r="U35" s="375" t="s">
        <v>320</v>
      </c>
      <c r="V35" s="377" t="s">
        <v>140</v>
      </c>
    </row>
    <row r="36" spans="1:22" s="5" customFormat="1" ht="11.1" customHeight="1" x14ac:dyDescent="0.2">
      <c r="A36" s="359"/>
      <c r="B36" s="360"/>
      <c r="C36" s="364"/>
      <c r="D36" s="382"/>
      <c r="E36" s="383"/>
      <c r="F36" s="383"/>
      <c r="G36" s="384"/>
      <c r="H36" s="385"/>
      <c r="I36" s="386"/>
      <c r="J36" s="387"/>
      <c r="K36" s="342"/>
      <c r="L36" s="327"/>
      <c r="M36" s="359"/>
      <c r="N36" s="360"/>
      <c r="O36" s="364"/>
      <c r="P36" s="382"/>
      <c r="Q36" s="383"/>
      <c r="R36" s="383"/>
      <c r="S36" s="384"/>
      <c r="T36" s="385"/>
      <c r="U36" s="386"/>
      <c r="V36" s="387"/>
    </row>
    <row r="37" spans="1:22" s="5" customFormat="1" ht="11.1" customHeight="1" x14ac:dyDescent="0.2">
      <c r="A37" s="359"/>
      <c r="B37" s="360"/>
      <c r="C37" s="363"/>
      <c r="D37" s="379"/>
      <c r="E37" s="380"/>
      <c r="F37" s="380"/>
      <c r="G37" s="381"/>
      <c r="H37" s="373" t="s">
        <v>327</v>
      </c>
      <c r="I37" s="375" t="s">
        <v>320</v>
      </c>
      <c r="J37" s="377" t="s">
        <v>328</v>
      </c>
      <c r="K37" s="342"/>
      <c r="L37" s="327"/>
      <c r="M37" s="359"/>
      <c r="N37" s="360"/>
      <c r="O37" s="363"/>
      <c r="P37" s="379"/>
      <c r="Q37" s="380"/>
      <c r="R37" s="380"/>
      <c r="S37" s="381"/>
      <c r="T37" s="373" t="s">
        <v>327</v>
      </c>
      <c r="U37" s="375" t="s">
        <v>320</v>
      </c>
      <c r="V37" s="377" t="s">
        <v>328</v>
      </c>
    </row>
    <row r="38" spans="1:22" s="5" customFormat="1" ht="11.1" customHeight="1" thickBot="1" x14ac:dyDescent="0.25">
      <c r="A38" s="361"/>
      <c r="B38" s="362"/>
      <c r="C38" s="388"/>
      <c r="D38" s="389"/>
      <c r="E38" s="390"/>
      <c r="F38" s="390"/>
      <c r="G38" s="391"/>
      <c r="H38" s="374"/>
      <c r="I38" s="376"/>
      <c r="J38" s="378"/>
      <c r="K38" s="342"/>
      <c r="L38" s="327"/>
      <c r="M38" s="361"/>
      <c r="N38" s="362"/>
      <c r="O38" s="388"/>
      <c r="P38" s="389"/>
      <c r="Q38" s="390"/>
      <c r="R38" s="390"/>
      <c r="S38" s="391"/>
      <c r="T38" s="374"/>
      <c r="U38" s="376"/>
      <c r="V38" s="378"/>
    </row>
    <row r="39" spans="1:22" s="5" customFormat="1" ht="11.25" customHeight="1" x14ac:dyDescent="0.2">
      <c r="I39" s="79"/>
      <c r="L39" s="327"/>
      <c r="U39" s="79"/>
    </row>
    <row r="40" spans="1:22" s="5" customFormat="1" ht="11.25" customHeight="1" x14ac:dyDescent="0.2">
      <c r="L40" s="327"/>
    </row>
    <row r="41" spans="1:22" s="5" customFormat="1" ht="18.75" customHeight="1" thickBot="1" x14ac:dyDescent="0.25">
      <c r="A41" s="3" t="s">
        <v>330</v>
      </c>
      <c r="L41" s="327"/>
      <c r="M41" s="3" t="s">
        <v>330</v>
      </c>
    </row>
    <row r="42" spans="1:22" s="5" customFormat="1" ht="21" customHeight="1" x14ac:dyDescent="0.2">
      <c r="A42" s="365" t="s">
        <v>114</v>
      </c>
      <c r="B42" s="366"/>
      <c r="C42" s="367" t="s">
        <v>5</v>
      </c>
      <c r="D42" s="368"/>
      <c r="E42" s="368"/>
      <c r="F42" s="368"/>
      <c r="G42" s="366"/>
      <c r="H42" s="53" t="s">
        <v>62</v>
      </c>
      <c r="I42" s="48" t="s">
        <v>6</v>
      </c>
      <c r="J42" s="77" t="s">
        <v>119</v>
      </c>
      <c r="K42" s="7"/>
      <c r="L42" s="327"/>
      <c r="M42" s="365" t="s">
        <v>114</v>
      </c>
      <c r="N42" s="366"/>
      <c r="O42" s="367" t="s">
        <v>5</v>
      </c>
      <c r="P42" s="368"/>
      <c r="Q42" s="368"/>
      <c r="R42" s="368"/>
      <c r="S42" s="366"/>
      <c r="T42" s="53" t="s">
        <v>62</v>
      </c>
      <c r="U42" s="48" t="s">
        <v>6</v>
      </c>
      <c r="V42" s="77" t="s">
        <v>119</v>
      </c>
    </row>
    <row r="43" spans="1:22" s="5" customFormat="1" ht="21" customHeight="1" x14ac:dyDescent="0.2">
      <c r="A43" s="369" t="s">
        <v>331</v>
      </c>
      <c r="B43" s="370"/>
      <c r="C43" s="51"/>
      <c r="D43" s="51"/>
      <c r="E43" s="51"/>
      <c r="F43" s="51"/>
      <c r="G43" s="343"/>
      <c r="H43" s="343" t="s">
        <v>332</v>
      </c>
      <c r="I43" s="52" t="s">
        <v>320</v>
      </c>
      <c r="J43" s="78" t="s">
        <v>333</v>
      </c>
      <c r="K43" s="57"/>
      <c r="L43" s="327"/>
      <c r="M43" s="369" t="s">
        <v>331</v>
      </c>
      <c r="N43" s="370"/>
      <c r="O43" s="51"/>
      <c r="P43" s="51"/>
      <c r="Q43" s="51"/>
      <c r="R43" s="51"/>
      <c r="S43" s="343"/>
      <c r="T43" s="343" t="s">
        <v>332</v>
      </c>
      <c r="U43" s="52" t="s">
        <v>320</v>
      </c>
      <c r="V43" s="78" t="s">
        <v>333</v>
      </c>
    </row>
    <row r="44" spans="1:22" s="5" customFormat="1" ht="21" customHeight="1" thickBot="1" x14ac:dyDescent="0.25">
      <c r="A44" s="371" t="s">
        <v>118</v>
      </c>
      <c r="B44" s="372"/>
      <c r="C44" s="313"/>
      <c r="D44" s="313"/>
      <c r="E44" s="313"/>
      <c r="F44" s="313"/>
      <c r="G44" s="344"/>
      <c r="H44" s="344" t="s">
        <v>332</v>
      </c>
      <c r="I44" s="49" t="s">
        <v>320</v>
      </c>
      <c r="J44" s="76" t="s">
        <v>333</v>
      </c>
      <c r="K44" s="57"/>
      <c r="L44" s="327"/>
      <c r="M44" s="371" t="s">
        <v>118</v>
      </c>
      <c r="N44" s="372"/>
      <c r="O44" s="313"/>
      <c r="P44" s="313"/>
      <c r="Q44" s="313"/>
      <c r="R44" s="313"/>
      <c r="S44" s="344"/>
      <c r="T44" s="344" t="s">
        <v>332</v>
      </c>
      <c r="U44" s="49" t="s">
        <v>320</v>
      </c>
      <c r="V44" s="76" t="s">
        <v>333</v>
      </c>
    </row>
    <row r="45" spans="1:22" ht="20.100000000000001" customHeight="1" x14ac:dyDescent="0.2">
      <c r="G45" s="55"/>
      <c r="H45" s="55"/>
    </row>
    <row r="46" spans="1:22" ht="20.100000000000001" customHeight="1" x14ac:dyDescent="0.2">
      <c r="G46" s="56"/>
      <c r="H46" s="56"/>
    </row>
    <row r="47" spans="1:22" ht="20.100000000000001" customHeight="1" x14ac:dyDescent="0.2">
      <c r="G47" s="56"/>
      <c r="H47" s="56"/>
    </row>
    <row r="48" spans="1:22" ht="20.100000000000001" customHeight="1" x14ac:dyDescent="0.2">
      <c r="G48" s="56"/>
      <c r="H48" s="56"/>
    </row>
  </sheetData>
  <mergeCells count="87">
    <mergeCell ref="C16:H16"/>
    <mergeCell ref="O16:T16"/>
    <mergeCell ref="G17:H17"/>
    <mergeCell ref="S17:T17"/>
    <mergeCell ref="G18:H18"/>
    <mergeCell ref="S18:T18"/>
    <mergeCell ref="A2:W2"/>
    <mergeCell ref="A3:J3"/>
    <mergeCell ref="M3:V3"/>
    <mergeCell ref="A13:B13"/>
    <mergeCell ref="C13:I13"/>
    <mergeCell ref="M13:N13"/>
    <mergeCell ref="O13:U13"/>
    <mergeCell ref="C22:E22"/>
    <mergeCell ref="F22:G22"/>
    <mergeCell ref="H22:I23"/>
    <mergeCell ref="J22:J23"/>
    <mergeCell ref="O22:Q22"/>
    <mergeCell ref="R22:S22"/>
    <mergeCell ref="T22:U23"/>
    <mergeCell ref="V22:V23"/>
    <mergeCell ref="H24:I24"/>
    <mergeCell ref="T24:U24"/>
    <mergeCell ref="H25:I25"/>
    <mergeCell ref="T25:U25"/>
    <mergeCell ref="A26:B26"/>
    <mergeCell ref="H26:I26"/>
    <mergeCell ref="M26:N26"/>
    <mergeCell ref="T26:U26"/>
    <mergeCell ref="A27:J28"/>
    <mergeCell ref="M27:V28"/>
    <mergeCell ref="A30:B30"/>
    <mergeCell ref="D30:G30"/>
    <mergeCell ref="M30:N30"/>
    <mergeCell ref="P30:S30"/>
    <mergeCell ref="V31:V32"/>
    <mergeCell ref="A31:B34"/>
    <mergeCell ref="C31:C32"/>
    <mergeCell ref="D31:G32"/>
    <mergeCell ref="H31:H32"/>
    <mergeCell ref="I31:I32"/>
    <mergeCell ref="P33:S34"/>
    <mergeCell ref="T33:T34"/>
    <mergeCell ref="U33:U34"/>
    <mergeCell ref="V33:V34"/>
    <mergeCell ref="C33:C34"/>
    <mergeCell ref="D33:G34"/>
    <mergeCell ref="H33:H34"/>
    <mergeCell ref="I33:I34"/>
    <mergeCell ref="J33:J34"/>
    <mergeCell ref="O33:O34"/>
    <mergeCell ref="M31:N34"/>
    <mergeCell ref="O31:O32"/>
    <mergeCell ref="J31:J32"/>
    <mergeCell ref="P31:S32"/>
    <mergeCell ref="T31:T32"/>
    <mergeCell ref="U31:U32"/>
    <mergeCell ref="A44:B44"/>
    <mergeCell ref="M44:N44"/>
    <mergeCell ref="T37:T38"/>
    <mergeCell ref="U37:U38"/>
    <mergeCell ref="V37:V38"/>
    <mergeCell ref="M35:N38"/>
    <mergeCell ref="O35:O36"/>
    <mergeCell ref="P35:S36"/>
    <mergeCell ref="T35:T36"/>
    <mergeCell ref="U35:U36"/>
    <mergeCell ref="V35:V36"/>
    <mergeCell ref="O37:O38"/>
    <mergeCell ref="P37:S38"/>
    <mergeCell ref="D35:G36"/>
    <mergeCell ref="H35:H36"/>
    <mergeCell ref="I35:I36"/>
    <mergeCell ref="A35:B38"/>
    <mergeCell ref="C35:C36"/>
    <mergeCell ref="M42:N42"/>
    <mergeCell ref="O42:S42"/>
    <mergeCell ref="M43:N43"/>
    <mergeCell ref="J35:J36"/>
    <mergeCell ref="C37:C38"/>
    <mergeCell ref="D37:G38"/>
    <mergeCell ref="H37:H38"/>
    <mergeCell ref="I37:I38"/>
    <mergeCell ref="J37:J38"/>
    <mergeCell ref="A42:B42"/>
    <mergeCell ref="C42:G42"/>
    <mergeCell ref="A43:B43"/>
  </mergeCells>
  <phoneticPr fontId="5"/>
  <printOptions horizontalCentered="1"/>
  <pageMargins left="0.59055118110236227" right="0.39370078740157483" top="0.59055118110236227" bottom="0.59055118110236227" header="0.51181102362204722" footer="0.51181102362204722"/>
  <pageSetup paperSize="9" scale="68" orientation="landscape" r:id="rId1"/>
  <headerFooter alignWithMargins="0"/>
  <rowBreaks count="2" manualBreakCount="2">
    <brk id="20" max="16383" man="1"/>
    <brk id="46" max="9" man="1"/>
  </rowBreaks>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showGridLines="0" view="pageBreakPreview" zoomScaleNormal="100" zoomScaleSheetLayoutView="100" workbookViewId="0"/>
  </sheetViews>
  <sheetFormatPr defaultColWidth="9" defaultRowHeight="14.4" x14ac:dyDescent="0.2"/>
  <cols>
    <col min="1" max="10" width="9" style="2"/>
    <col min="11" max="11" width="4.109375" style="2" customWidth="1"/>
    <col min="12" max="16384" width="9" style="2"/>
  </cols>
  <sheetData>
    <row r="1" spans="1:11" s="5" customFormat="1" ht="13.2" x14ac:dyDescent="0.2">
      <c r="J1" s="5" t="s">
        <v>120</v>
      </c>
    </row>
    <row r="2" spans="1:11" s="5" customFormat="1" ht="26.25" customHeight="1" x14ac:dyDescent="0.2">
      <c r="A2" s="410" t="s">
        <v>334</v>
      </c>
      <c r="B2" s="410"/>
      <c r="C2" s="410"/>
      <c r="D2" s="410"/>
      <c r="E2" s="410"/>
      <c r="F2" s="410"/>
      <c r="G2" s="410"/>
      <c r="H2" s="410"/>
      <c r="I2" s="410"/>
      <c r="J2" s="410"/>
      <c r="K2" s="410"/>
    </row>
    <row r="3" spans="1:11" s="5" customFormat="1" ht="26.25" customHeight="1" x14ac:dyDescent="0.2">
      <c r="A3" s="410" t="s">
        <v>335</v>
      </c>
      <c r="B3" s="410"/>
      <c r="C3" s="410"/>
      <c r="D3" s="410"/>
      <c r="E3" s="410"/>
      <c r="F3" s="410"/>
      <c r="G3" s="410"/>
      <c r="H3" s="410"/>
      <c r="I3" s="410"/>
      <c r="J3" s="410"/>
      <c r="K3" s="322"/>
    </row>
    <row r="4" spans="1:11" s="5" customFormat="1" ht="19.5" customHeight="1" thickBot="1" x14ac:dyDescent="0.25">
      <c r="A4" s="3" t="s">
        <v>316</v>
      </c>
      <c r="B4" s="322"/>
      <c r="C4" s="322"/>
      <c r="D4" s="322"/>
      <c r="E4" s="322"/>
      <c r="F4" s="322"/>
      <c r="G4" s="322"/>
      <c r="H4" s="322"/>
      <c r="I4" s="322"/>
      <c r="J4" s="322"/>
      <c r="K4" s="322"/>
    </row>
    <row r="5" spans="1:11" s="5" customFormat="1" ht="21" customHeight="1" thickBot="1" x14ac:dyDescent="0.25">
      <c r="A5" s="324"/>
      <c r="B5" s="325"/>
      <c r="C5" s="325"/>
      <c r="D5" s="325"/>
      <c r="E5" s="325"/>
      <c r="F5" s="325"/>
      <c r="G5" s="325"/>
      <c r="H5" s="325"/>
      <c r="I5" s="326"/>
      <c r="J5" s="322"/>
      <c r="K5" s="322"/>
    </row>
    <row r="6" spans="1:11" s="5" customFormat="1" ht="15" customHeight="1" x14ac:dyDescent="0.2">
      <c r="A6" s="43"/>
      <c r="B6" s="36"/>
      <c r="C6" s="36"/>
      <c r="D6" s="36"/>
      <c r="E6" s="36"/>
      <c r="F6" s="36"/>
      <c r="G6" s="36"/>
      <c r="H6" s="36"/>
      <c r="I6" s="36"/>
      <c r="J6" s="36"/>
      <c r="K6" s="36"/>
    </row>
    <row r="7" spans="1:11" s="5" customFormat="1" ht="18.75" customHeight="1" thickBot="1" x14ac:dyDescent="0.25">
      <c r="A7" s="3" t="s">
        <v>317</v>
      </c>
      <c r="B7" s="3"/>
    </row>
    <row r="8" spans="1:11" s="5" customFormat="1" ht="21" customHeight="1" thickBot="1" x14ac:dyDescent="0.25">
      <c r="A8" s="324"/>
      <c r="B8" s="328"/>
      <c r="C8" s="329"/>
      <c r="D8" s="329"/>
      <c r="E8" s="329"/>
      <c r="F8" s="329"/>
      <c r="G8" s="329"/>
      <c r="H8" s="329"/>
      <c r="I8" s="330"/>
    </row>
    <row r="9" spans="1:11" s="5" customFormat="1" ht="19.5" customHeight="1" x14ac:dyDescent="0.2">
      <c r="A9" s="44"/>
      <c r="B9" s="7"/>
      <c r="C9" s="7"/>
    </row>
    <row r="10" spans="1:11" s="5" customFormat="1" ht="18.75" customHeight="1" x14ac:dyDescent="0.2">
      <c r="A10" s="3" t="s">
        <v>318</v>
      </c>
    </row>
    <row r="11" spans="1:11" s="5" customFormat="1" ht="12.75" customHeight="1" x14ac:dyDescent="0.2">
      <c r="A11" s="3"/>
    </row>
    <row r="12" spans="1:11" s="5" customFormat="1" ht="18.75" customHeight="1" thickBot="1" x14ac:dyDescent="0.25">
      <c r="A12" s="6" t="s">
        <v>59</v>
      </c>
    </row>
    <row r="13" spans="1:11" s="5" customFormat="1" ht="21" customHeight="1" x14ac:dyDescent="0.2">
      <c r="A13" s="365" t="s">
        <v>56</v>
      </c>
      <c r="B13" s="366"/>
      <c r="C13" s="368" t="s">
        <v>57</v>
      </c>
      <c r="D13" s="368"/>
      <c r="E13" s="368"/>
      <c r="F13" s="368"/>
      <c r="G13" s="368"/>
      <c r="H13" s="368"/>
      <c r="I13" s="411"/>
      <c r="J13" s="45"/>
      <c r="K13" s="45"/>
    </row>
    <row r="14" spans="1:11" s="5" customFormat="1" ht="21" customHeight="1" thickBot="1" x14ac:dyDescent="0.25">
      <c r="A14" s="317"/>
      <c r="B14" s="318"/>
      <c r="C14" s="34"/>
      <c r="D14" s="34"/>
      <c r="E14" s="34"/>
      <c r="F14" s="34"/>
      <c r="G14" s="34"/>
      <c r="H14" s="34"/>
      <c r="I14" s="35"/>
      <c r="J14" s="7"/>
      <c r="K14" s="7"/>
    </row>
    <row r="15" spans="1:11" s="5" customFormat="1" ht="18.75" customHeight="1" thickBot="1" x14ac:dyDescent="0.25">
      <c r="A15" s="6" t="s">
        <v>60</v>
      </c>
      <c r="B15" s="6"/>
      <c r="G15" s="4"/>
    </row>
    <row r="16" spans="1:11" s="5" customFormat="1" ht="21" customHeight="1" x14ac:dyDescent="0.2">
      <c r="A16" s="37" t="s">
        <v>9</v>
      </c>
      <c r="B16" s="47"/>
      <c r="C16" s="367" t="s">
        <v>5</v>
      </c>
      <c r="D16" s="368"/>
      <c r="E16" s="368"/>
      <c r="F16" s="368"/>
      <c r="G16" s="368"/>
      <c r="H16" s="366"/>
      <c r="I16" s="48" t="s">
        <v>6</v>
      </c>
      <c r="J16" s="46" t="s">
        <v>58</v>
      </c>
      <c r="K16" s="7"/>
    </row>
    <row r="17" spans="1:11" s="5" customFormat="1" ht="21" customHeight="1" x14ac:dyDescent="0.2">
      <c r="A17" s="50"/>
      <c r="B17" s="75" t="s">
        <v>319</v>
      </c>
      <c r="C17" s="51"/>
      <c r="D17" s="51"/>
      <c r="E17" s="51"/>
      <c r="F17" s="51"/>
      <c r="G17" s="412"/>
      <c r="H17" s="413"/>
      <c r="I17" s="52" t="s">
        <v>320</v>
      </c>
      <c r="J17" s="331"/>
      <c r="K17" s="7"/>
    </row>
    <row r="18" spans="1:11" s="5" customFormat="1" ht="21" customHeight="1" thickBot="1" x14ac:dyDescent="0.25">
      <c r="A18" s="332"/>
      <c r="B18" s="333" t="s">
        <v>319</v>
      </c>
      <c r="C18" s="313"/>
      <c r="D18" s="313"/>
      <c r="E18" s="313"/>
      <c r="F18" s="313"/>
      <c r="G18" s="414"/>
      <c r="H18" s="415"/>
      <c r="I18" s="49" t="s">
        <v>320</v>
      </c>
      <c r="J18" s="334"/>
      <c r="K18" s="7"/>
    </row>
    <row r="19" spans="1:11" s="5" customFormat="1" ht="21" customHeight="1" x14ac:dyDescent="0.2">
      <c r="A19" s="8"/>
      <c r="B19" s="8"/>
      <c r="C19" s="7"/>
      <c r="D19" s="7"/>
      <c r="E19" s="7"/>
      <c r="F19" s="7"/>
      <c r="G19" s="7"/>
      <c r="H19" s="7"/>
      <c r="I19" s="57"/>
      <c r="J19" s="7"/>
      <c r="K19" s="7"/>
    </row>
    <row r="20" spans="1:11" s="5" customFormat="1" ht="11.25" customHeight="1" x14ac:dyDescent="0.2"/>
    <row r="21" spans="1:11" s="5" customFormat="1" ht="18.75" customHeight="1" thickBot="1" x14ac:dyDescent="0.25">
      <c r="A21" s="3" t="s">
        <v>321</v>
      </c>
    </row>
    <row r="22" spans="1:11" s="5" customFormat="1" ht="21" customHeight="1" x14ac:dyDescent="0.2">
      <c r="A22" s="80" t="s">
        <v>120</v>
      </c>
      <c r="B22" s="83" t="s">
        <v>121</v>
      </c>
      <c r="C22" s="402" t="s">
        <v>122</v>
      </c>
      <c r="D22" s="403"/>
      <c r="E22" s="409"/>
      <c r="F22" s="402" t="s">
        <v>123</v>
      </c>
      <c r="G22" s="403"/>
      <c r="H22" s="404" t="s">
        <v>124</v>
      </c>
      <c r="I22" s="405"/>
      <c r="J22" s="408"/>
      <c r="K22" s="335"/>
    </row>
    <row r="23" spans="1:11" s="5" customFormat="1" ht="21" customHeight="1" x14ac:dyDescent="0.2">
      <c r="A23" s="84" t="s">
        <v>118</v>
      </c>
      <c r="B23" s="40"/>
      <c r="C23" s="81" t="s">
        <v>125</v>
      </c>
      <c r="D23" s="81" t="s">
        <v>126</v>
      </c>
      <c r="E23" s="336" t="s">
        <v>292</v>
      </c>
      <c r="F23" s="81" t="s">
        <v>126</v>
      </c>
      <c r="G23" s="82" t="s">
        <v>292</v>
      </c>
      <c r="H23" s="406"/>
      <c r="I23" s="407"/>
      <c r="J23" s="408"/>
      <c r="K23" s="335"/>
    </row>
    <row r="24" spans="1:11" s="5" customFormat="1" ht="21" customHeight="1" x14ac:dyDescent="0.2">
      <c r="A24" s="50"/>
      <c r="B24" s="75" t="s">
        <v>118</v>
      </c>
      <c r="C24" s="337"/>
      <c r="D24" s="81"/>
      <c r="E24" s="336"/>
      <c r="F24" s="81"/>
      <c r="G24" s="75"/>
      <c r="H24" s="396" t="s">
        <v>323</v>
      </c>
      <c r="I24" s="397"/>
      <c r="J24" s="338"/>
      <c r="K24" s="338"/>
    </row>
    <row r="25" spans="1:11" s="5" customFormat="1" ht="21" customHeight="1" x14ac:dyDescent="0.2">
      <c r="A25" s="50"/>
      <c r="B25" s="75" t="s">
        <v>118</v>
      </c>
      <c r="C25" s="337"/>
      <c r="D25" s="81"/>
      <c r="E25" s="336"/>
      <c r="F25" s="81"/>
      <c r="G25" s="75"/>
      <c r="H25" s="396" t="s">
        <v>323</v>
      </c>
      <c r="I25" s="397"/>
      <c r="J25" s="338"/>
      <c r="K25" s="338"/>
    </row>
    <row r="26" spans="1:11" s="5" customFormat="1" ht="21" customHeight="1" thickBot="1" x14ac:dyDescent="0.25">
      <c r="A26" s="398" t="s">
        <v>127</v>
      </c>
      <c r="B26" s="399"/>
      <c r="C26" s="339" t="s">
        <v>324</v>
      </c>
      <c r="D26" s="339" t="s">
        <v>324</v>
      </c>
      <c r="E26" s="339" t="s">
        <v>324</v>
      </c>
      <c r="F26" s="339" t="s">
        <v>324</v>
      </c>
      <c r="G26" s="339" t="s">
        <v>324</v>
      </c>
      <c r="H26" s="400" t="s">
        <v>323</v>
      </c>
      <c r="I26" s="401"/>
      <c r="J26" s="340"/>
      <c r="K26" s="338"/>
    </row>
    <row r="27" spans="1:11" s="5" customFormat="1" ht="21" customHeight="1" x14ac:dyDescent="0.2">
      <c r="A27" s="394" t="s">
        <v>325</v>
      </c>
      <c r="B27" s="394"/>
      <c r="C27" s="394"/>
      <c r="D27" s="394"/>
      <c r="E27" s="394"/>
      <c r="F27" s="394"/>
      <c r="G27" s="394"/>
      <c r="H27" s="394"/>
      <c r="I27" s="394"/>
      <c r="J27" s="395"/>
      <c r="K27" s="319"/>
    </row>
    <row r="28" spans="1:11" s="5" customFormat="1" ht="21" customHeight="1" x14ac:dyDescent="0.2">
      <c r="A28" s="395"/>
      <c r="B28" s="395"/>
      <c r="C28" s="395"/>
      <c r="D28" s="395"/>
      <c r="E28" s="395"/>
      <c r="F28" s="395"/>
      <c r="G28" s="395"/>
      <c r="H28" s="395"/>
      <c r="I28" s="395"/>
      <c r="J28" s="395"/>
      <c r="K28" s="319"/>
    </row>
    <row r="29" spans="1:11" s="5" customFormat="1" ht="18.75" customHeight="1" thickBot="1" x14ac:dyDescent="0.25">
      <c r="A29" s="3" t="s">
        <v>326</v>
      </c>
    </row>
    <row r="30" spans="1:11" s="5" customFormat="1" ht="21" customHeight="1" x14ac:dyDescent="0.2">
      <c r="A30" s="365" t="s">
        <v>114</v>
      </c>
      <c r="B30" s="366"/>
      <c r="C30" s="54" t="s">
        <v>115</v>
      </c>
      <c r="D30" s="367" t="s">
        <v>116</v>
      </c>
      <c r="E30" s="368"/>
      <c r="F30" s="368"/>
      <c r="G30" s="366"/>
      <c r="H30" s="54" t="s">
        <v>8</v>
      </c>
      <c r="I30" s="48" t="s">
        <v>6</v>
      </c>
      <c r="J30" s="85" t="s">
        <v>117</v>
      </c>
      <c r="K30" s="341"/>
    </row>
    <row r="31" spans="1:11" s="5" customFormat="1" ht="11.1" customHeight="1" x14ac:dyDescent="0.2">
      <c r="A31" s="357" t="s">
        <v>118</v>
      </c>
      <c r="B31" s="358"/>
      <c r="C31" s="363"/>
      <c r="D31" s="379"/>
      <c r="E31" s="380"/>
      <c r="F31" s="380"/>
      <c r="G31" s="381"/>
      <c r="H31" s="373" t="s">
        <v>284</v>
      </c>
      <c r="I31" s="375" t="s">
        <v>320</v>
      </c>
      <c r="J31" s="377" t="s">
        <v>328</v>
      </c>
      <c r="K31" s="342"/>
    </row>
    <row r="32" spans="1:11" s="5" customFormat="1" ht="11.1" customHeight="1" x14ac:dyDescent="0.2">
      <c r="A32" s="359"/>
      <c r="B32" s="360"/>
      <c r="C32" s="364"/>
      <c r="D32" s="382"/>
      <c r="E32" s="383"/>
      <c r="F32" s="383"/>
      <c r="G32" s="384"/>
      <c r="H32" s="385"/>
      <c r="I32" s="386"/>
      <c r="J32" s="387"/>
      <c r="K32" s="342"/>
    </row>
    <row r="33" spans="1:11" s="5" customFormat="1" ht="11.1" customHeight="1" x14ac:dyDescent="0.2">
      <c r="A33" s="359"/>
      <c r="B33" s="360"/>
      <c r="C33" s="363"/>
      <c r="D33" s="379"/>
      <c r="E33" s="380"/>
      <c r="F33" s="380"/>
      <c r="G33" s="381"/>
      <c r="H33" s="373" t="s">
        <v>327</v>
      </c>
      <c r="I33" s="375" t="s">
        <v>320</v>
      </c>
      <c r="J33" s="377" t="s">
        <v>328</v>
      </c>
      <c r="K33" s="342"/>
    </row>
    <row r="34" spans="1:11" s="5" customFormat="1" ht="11.1" customHeight="1" x14ac:dyDescent="0.2">
      <c r="A34" s="392"/>
      <c r="B34" s="393"/>
      <c r="C34" s="364"/>
      <c r="D34" s="382"/>
      <c r="E34" s="383"/>
      <c r="F34" s="383"/>
      <c r="G34" s="384"/>
      <c r="H34" s="385"/>
      <c r="I34" s="386"/>
      <c r="J34" s="387"/>
      <c r="K34" s="342"/>
    </row>
    <row r="35" spans="1:11" s="5" customFormat="1" ht="11.1" customHeight="1" x14ac:dyDescent="0.2">
      <c r="A35" s="357" t="s">
        <v>118</v>
      </c>
      <c r="B35" s="358"/>
      <c r="C35" s="363"/>
      <c r="D35" s="379"/>
      <c r="E35" s="380"/>
      <c r="F35" s="380"/>
      <c r="G35" s="381"/>
      <c r="H35" s="373" t="s">
        <v>327</v>
      </c>
      <c r="I35" s="375" t="s">
        <v>320</v>
      </c>
      <c r="J35" s="377" t="s">
        <v>328</v>
      </c>
      <c r="K35" s="342"/>
    </row>
    <row r="36" spans="1:11" s="5" customFormat="1" ht="11.1" customHeight="1" x14ac:dyDescent="0.2">
      <c r="A36" s="359"/>
      <c r="B36" s="360"/>
      <c r="C36" s="364"/>
      <c r="D36" s="382"/>
      <c r="E36" s="383"/>
      <c r="F36" s="383"/>
      <c r="G36" s="384"/>
      <c r="H36" s="385"/>
      <c r="I36" s="386"/>
      <c r="J36" s="387"/>
      <c r="K36" s="342"/>
    </row>
    <row r="37" spans="1:11" s="5" customFormat="1" ht="11.1" customHeight="1" x14ac:dyDescent="0.2">
      <c r="A37" s="359"/>
      <c r="B37" s="360"/>
      <c r="C37" s="363"/>
      <c r="D37" s="379"/>
      <c r="E37" s="380"/>
      <c r="F37" s="380"/>
      <c r="G37" s="381"/>
      <c r="H37" s="373" t="s">
        <v>327</v>
      </c>
      <c r="I37" s="375" t="s">
        <v>320</v>
      </c>
      <c r="J37" s="377" t="s">
        <v>140</v>
      </c>
      <c r="K37" s="342"/>
    </row>
    <row r="38" spans="1:11" s="5" customFormat="1" ht="11.1" customHeight="1" thickBot="1" x14ac:dyDescent="0.25">
      <c r="A38" s="361"/>
      <c r="B38" s="362"/>
      <c r="C38" s="388"/>
      <c r="D38" s="389"/>
      <c r="E38" s="390"/>
      <c r="F38" s="390"/>
      <c r="G38" s="391"/>
      <c r="H38" s="374"/>
      <c r="I38" s="376"/>
      <c r="J38" s="378"/>
      <c r="K38" s="342"/>
    </row>
    <row r="39" spans="1:11" s="5" customFormat="1" ht="11.25" customHeight="1" x14ac:dyDescent="0.2">
      <c r="I39" s="79"/>
    </row>
    <row r="40" spans="1:11" s="5" customFormat="1" ht="11.25" customHeight="1" x14ac:dyDescent="0.2"/>
    <row r="41" spans="1:11" s="5" customFormat="1" ht="18.75" customHeight="1" thickBot="1" x14ac:dyDescent="0.25">
      <c r="A41" s="3" t="s">
        <v>330</v>
      </c>
    </row>
    <row r="42" spans="1:11" s="5" customFormat="1" ht="21" customHeight="1" x14ac:dyDescent="0.2">
      <c r="A42" s="365" t="s">
        <v>114</v>
      </c>
      <c r="B42" s="366"/>
      <c r="C42" s="367" t="s">
        <v>5</v>
      </c>
      <c r="D42" s="368"/>
      <c r="E42" s="368"/>
      <c r="F42" s="368"/>
      <c r="G42" s="366"/>
      <c r="H42" s="53" t="s">
        <v>62</v>
      </c>
      <c r="I42" s="48" t="s">
        <v>6</v>
      </c>
      <c r="J42" s="77" t="s">
        <v>119</v>
      </c>
      <c r="K42" s="7"/>
    </row>
    <row r="43" spans="1:11" s="5" customFormat="1" ht="21" customHeight="1" x14ac:dyDescent="0.2">
      <c r="A43" s="369" t="s">
        <v>331</v>
      </c>
      <c r="B43" s="370"/>
      <c r="C43" s="51"/>
      <c r="D43" s="51"/>
      <c r="E43" s="51"/>
      <c r="F43" s="51"/>
      <c r="G43" s="343"/>
      <c r="H43" s="343" t="s">
        <v>332</v>
      </c>
      <c r="I43" s="52" t="s">
        <v>320</v>
      </c>
      <c r="J43" s="78" t="s">
        <v>333</v>
      </c>
      <c r="K43" s="57"/>
    </row>
    <row r="44" spans="1:11" s="5" customFormat="1" ht="21" customHeight="1" thickBot="1" x14ac:dyDescent="0.25">
      <c r="A44" s="371" t="s">
        <v>118</v>
      </c>
      <c r="B44" s="372"/>
      <c r="C44" s="313"/>
      <c r="D44" s="313"/>
      <c r="E44" s="313"/>
      <c r="F44" s="313"/>
      <c r="G44" s="344"/>
      <c r="H44" s="344" t="s">
        <v>336</v>
      </c>
      <c r="I44" s="49" t="s">
        <v>320</v>
      </c>
      <c r="J44" s="76" t="s">
        <v>333</v>
      </c>
      <c r="K44" s="57"/>
    </row>
    <row r="45" spans="1:11" ht="20.100000000000001" customHeight="1" x14ac:dyDescent="0.2">
      <c r="G45" s="55"/>
      <c r="H45" s="55"/>
    </row>
    <row r="46" spans="1:11" ht="20.100000000000001" customHeight="1" x14ac:dyDescent="0.2">
      <c r="G46" s="56"/>
      <c r="H46" s="56"/>
    </row>
  </sheetData>
  <mergeCells count="44">
    <mergeCell ref="H26:I26"/>
    <mergeCell ref="A27:J28"/>
    <mergeCell ref="A30:B30"/>
    <mergeCell ref="A43:B43"/>
    <mergeCell ref="A42:B42"/>
    <mergeCell ref="C42:G42"/>
    <mergeCell ref="A35:B38"/>
    <mergeCell ref="C35:C36"/>
    <mergeCell ref="A2:K2"/>
    <mergeCell ref="A3:J3"/>
    <mergeCell ref="A13:B13"/>
    <mergeCell ref="C13:I13"/>
    <mergeCell ref="C16:H16"/>
    <mergeCell ref="G17:H17"/>
    <mergeCell ref="G18:H18"/>
    <mergeCell ref="C22:E22"/>
    <mergeCell ref="F22:G22"/>
    <mergeCell ref="H22:I23"/>
    <mergeCell ref="J22:J23"/>
    <mergeCell ref="H24:I24"/>
    <mergeCell ref="D30:G30"/>
    <mergeCell ref="A31:B34"/>
    <mergeCell ref="C31:C32"/>
    <mergeCell ref="D31:G32"/>
    <mergeCell ref="H31:H32"/>
    <mergeCell ref="I31:I32"/>
    <mergeCell ref="J31:J32"/>
    <mergeCell ref="C33:C34"/>
    <mergeCell ref="D33:G34"/>
    <mergeCell ref="H33:H34"/>
    <mergeCell ref="I33:I34"/>
    <mergeCell ref="J33:J34"/>
    <mergeCell ref="H25:I25"/>
    <mergeCell ref="A26:B26"/>
    <mergeCell ref="A44:B44"/>
    <mergeCell ref="D35:G36"/>
    <mergeCell ref="H35:H36"/>
    <mergeCell ref="I35:I36"/>
    <mergeCell ref="J35:J36"/>
    <mergeCell ref="C37:C38"/>
    <mergeCell ref="D37:G38"/>
    <mergeCell ref="H37:H38"/>
    <mergeCell ref="I37:I38"/>
    <mergeCell ref="J37:J38"/>
  </mergeCells>
  <phoneticPr fontId="5"/>
  <printOptions horizontalCentered="1"/>
  <pageMargins left="0.59055118110236227" right="0.39370078740157483"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5"/>
  <sheetViews>
    <sheetView showGridLines="0" view="pageBreakPreview" zoomScaleNormal="100" zoomScaleSheetLayoutView="100" workbookViewId="0"/>
  </sheetViews>
  <sheetFormatPr defaultColWidth="9" defaultRowHeight="13.2" x14ac:dyDescent="0.2"/>
  <cols>
    <col min="1" max="1" width="5.21875" style="228" bestFit="1" customWidth="1"/>
    <col min="2" max="2" width="16.33203125" style="228" bestFit="1" customWidth="1"/>
    <col min="3" max="3" width="9" style="228"/>
    <col min="4" max="5" width="9.109375" style="228" customWidth="1"/>
    <col min="6" max="6" width="11.21875" style="228" bestFit="1" customWidth="1"/>
    <col min="7" max="7" width="9" style="228"/>
    <col min="8" max="9" width="15.109375" style="228" customWidth="1"/>
    <col min="10" max="10" width="9" style="228" bestFit="1" customWidth="1"/>
    <col min="11" max="16384" width="9" style="228"/>
  </cols>
  <sheetData>
    <row r="1" spans="1:10" x14ac:dyDescent="0.2">
      <c r="J1" s="106" t="s">
        <v>131</v>
      </c>
    </row>
    <row r="2" spans="1:10" ht="14.4" x14ac:dyDescent="0.2">
      <c r="A2" s="316" t="s">
        <v>154</v>
      </c>
      <c r="B2" s="229"/>
      <c r="C2" s="229"/>
      <c r="D2" s="229"/>
      <c r="E2" s="229"/>
      <c r="F2" s="229"/>
      <c r="G2" s="229"/>
      <c r="H2" s="229"/>
      <c r="I2" s="229"/>
      <c r="J2" s="229"/>
    </row>
    <row r="3" spans="1:10" x14ac:dyDescent="0.2">
      <c r="H3" s="230"/>
      <c r="I3" s="230"/>
    </row>
    <row r="4" spans="1:10" ht="39.6" x14ac:dyDescent="0.2">
      <c r="A4" s="231" t="s">
        <v>152</v>
      </c>
      <c r="B4" s="226" t="s">
        <v>153</v>
      </c>
      <c r="C4" s="232" t="s">
        <v>61</v>
      </c>
      <c r="D4" s="416" t="s">
        <v>129</v>
      </c>
      <c r="E4" s="417"/>
      <c r="F4" s="227" t="s">
        <v>130</v>
      </c>
      <c r="G4" s="232" t="s">
        <v>7</v>
      </c>
      <c r="H4" s="233" t="s">
        <v>155</v>
      </c>
      <c r="I4" s="233" t="s">
        <v>280</v>
      </c>
      <c r="J4" s="232" t="s">
        <v>63</v>
      </c>
    </row>
    <row r="5" spans="1:10" ht="22.5" customHeight="1" x14ac:dyDescent="0.2">
      <c r="A5" s="231">
        <v>1</v>
      </c>
      <c r="B5" s="231"/>
      <c r="C5" s="231"/>
      <c r="D5" s="234"/>
      <c r="E5" s="39"/>
      <c r="F5" s="231"/>
      <c r="G5" s="235"/>
      <c r="H5" s="238"/>
      <c r="I5" s="234"/>
      <c r="J5" s="231"/>
    </row>
    <row r="6" spans="1:10" ht="22.5" customHeight="1" x14ac:dyDescent="0.2">
      <c r="A6" s="231">
        <v>2</v>
      </c>
      <c r="B6" s="231"/>
      <c r="C6" s="231"/>
      <c r="D6" s="234"/>
      <c r="E6" s="39"/>
      <c r="F6" s="231"/>
      <c r="G6" s="235"/>
      <c r="H6" s="238"/>
      <c r="I6" s="234"/>
      <c r="J6" s="231"/>
    </row>
    <row r="7" spans="1:10" ht="22.5" customHeight="1" x14ac:dyDescent="0.2">
      <c r="A7" s="231">
        <v>3</v>
      </c>
      <c r="B7" s="231"/>
      <c r="C7" s="231"/>
      <c r="D7" s="234"/>
      <c r="E7" s="39"/>
      <c r="F7" s="231"/>
      <c r="G7" s="235"/>
      <c r="H7" s="238"/>
      <c r="I7" s="234"/>
      <c r="J7" s="231"/>
    </row>
    <row r="8" spans="1:10" ht="22.5" customHeight="1" x14ac:dyDescent="0.2">
      <c r="A8" s="231">
        <v>4</v>
      </c>
      <c r="B8" s="231"/>
      <c r="C8" s="231"/>
      <c r="D8" s="234"/>
      <c r="E8" s="39"/>
      <c r="F8" s="231"/>
      <c r="G8" s="235"/>
      <c r="H8" s="238"/>
      <c r="I8" s="234"/>
      <c r="J8" s="231"/>
    </row>
    <row r="9" spans="1:10" ht="22.5" customHeight="1" x14ac:dyDescent="0.2">
      <c r="A9" s="231">
        <v>5</v>
      </c>
      <c r="B9" s="231"/>
      <c r="C9" s="231"/>
      <c r="D9" s="234"/>
      <c r="E9" s="39"/>
      <c r="F9" s="231"/>
      <c r="G9" s="235"/>
      <c r="H9" s="238"/>
      <c r="I9" s="234"/>
      <c r="J9" s="231"/>
    </row>
    <row r="10" spans="1:10" ht="22.5" customHeight="1" x14ac:dyDescent="0.2">
      <c r="A10" s="231">
        <v>6</v>
      </c>
      <c r="B10" s="231"/>
      <c r="C10" s="231"/>
      <c r="D10" s="234"/>
      <c r="E10" s="39"/>
      <c r="F10" s="231"/>
      <c r="G10" s="235"/>
      <c r="H10" s="238"/>
      <c r="I10" s="234"/>
      <c r="J10" s="231"/>
    </row>
    <row r="11" spans="1:10" ht="22.5" customHeight="1" x14ac:dyDescent="0.2">
      <c r="A11" s="231">
        <v>7</v>
      </c>
      <c r="B11" s="231"/>
      <c r="C11" s="231"/>
      <c r="D11" s="234"/>
      <c r="E11" s="39"/>
      <c r="F11" s="231"/>
      <c r="G11" s="235"/>
      <c r="H11" s="238"/>
      <c r="I11" s="234"/>
      <c r="J11" s="231"/>
    </row>
    <row r="12" spans="1:10" ht="22.5" customHeight="1" x14ac:dyDescent="0.2">
      <c r="A12" s="231">
        <v>8</v>
      </c>
      <c r="B12" s="231"/>
      <c r="C12" s="231"/>
      <c r="D12" s="234"/>
      <c r="E12" s="39"/>
      <c r="F12" s="231"/>
      <c r="G12" s="235"/>
      <c r="H12" s="238"/>
      <c r="I12" s="234"/>
      <c r="J12" s="231"/>
    </row>
    <row r="13" spans="1:10" ht="22.5" customHeight="1" x14ac:dyDescent="0.2">
      <c r="A13" s="231">
        <v>9</v>
      </c>
      <c r="B13" s="231"/>
      <c r="C13" s="231"/>
      <c r="D13" s="234"/>
      <c r="E13" s="39"/>
      <c r="F13" s="231"/>
      <c r="G13" s="235"/>
      <c r="H13" s="238"/>
      <c r="I13" s="234"/>
      <c r="J13" s="231"/>
    </row>
    <row r="14" spans="1:10" ht="22.5" customHeight="1" x14ac:dyDescent="0.2">
      <c r="A14" s="231">
        <v>10</v>
      </c>
      <c r="B14" s="231"/>
      <c r="C14" s="231"/>
      <c r="D14" s="234"/>
      <c r="E14" s="39"/>
      <c r="F14" s="231"/>
      <c r="G14" s="235"/>
      <c r="H14" s="238"/>
      <c r="I14" s="234"/>
      <c r="J14" s="231"/>
    </row>
    <row r="15" spans="1:10" ht="22.5" customHeight="1" x14ac:dyDescent="0.2">
      <c r="A15" s="231">
        <v>11</v>
      </c>
      <c r="B15" s="231"/>
      <c r="C15" s="231"/>
      <c r="D15" s="234"/>
      <c r="E15" s="39"/>
      <c r="F15" s="231"/>
      <c r="G15" s="235"/>
      <c r="H15" s="238"/>
      <c r="I15" s="234"/>
      <c r="J15" s="231"/>
    </row>
    <row r="16" spans="1:10" ht="22.5" customHeight="1" x14ac:dyDescent="0.2">
      <c r="A16" s="231">
        <v>12</v>
      </c>
      <c r="B16" s="231"/>
      <c r="C16" s="231"/>
      <c r="D16" s="234"/>
      <c r="E16" s="39"/>
      <c r="F16" s="231"/>
      <c r="G16" s="235"/>
      <c r="H16" s="238"/>
      <c r="I16" s="234"/>
      <c r="J16" s="231"/>
    </row>
    <row r="17" spans="1:10" ht="22.5" customHeight="1" x14ac:dyDescent="0.2">
      <c r="A17" s="231">
        <v>13</v>
      </c>
      <c r="B17" s="231"/>
      <c r="C17" s="231"/>
      <c r="D17" s="234"/>
      <c r="E17" s="39"/>
      <c r="F17" s="231"/>
      <c r="G17" s="235"/>
      <c r="H17" s="238"/>
      <c r="I17" s="234"/>
      <c r="J17" s="231"/>
    </row>
    <row r="18" spans="1:10" ht="22.5" customHeight="1" x14ac:dyDescent="0.2">
      <c r="A18" s="231">
        <v>14</v>
      </c>
      <c r="B18" s="231"/>
      <c r="C18" s="231"/>
      <c r="D18" s="234"/>
      <c r="E18" s="39"/>
      <c r="F18" s="231"/>
      <c r="G18" s="235"/>
      <c r="H18" s="238"/>
      <c r="I18" s="234"/>
      <c r="J18" s="231"/>
    </row>
    <row r="19" spans="1:10" ht="22.5" customHeight="1" x14ac:dyDescent="0.2">
      <c r="A19" s="231">
        <v>15</v>
      </c>
      <c r="B19" s="231"/>
      <c r="C19" s="231"/>
      <c r="D19" s="234"/>
      <c r="E19" s="39"/>
      <c r="F19" s="231"/>
      <c r="G19" s="235"/>
      <c r="H19" s="238"/>
      <c r="I19" s="234"/>
      <c r="J19" s="231"/>
    </row>
    <row r="20" spans="1:10" ht="22.5" customHeight="1" x14ac:dyDescent="0.2">
      <c r="A20" s="231">
        <v>16</v>
      </c>
      <c r="B20" s="231"/>
      <c r="C20" s="231"/>
      <c r="D20" s="234"/>
      <c r="E20" s="39"/>
      <c r="F20" s="231"/>
      <c r="G20" s="235"/>
      <c r="H20" s="238"/>
      <c r="I20" s="234"/>
      <c r="J20" s="231"/>
    </row>
    <row r="21" spans="1:10" ht="22.5" customHeight="1" x14ac:dyDescent="0.2">
      <c r="A21" s="231">
        <v>17</v>
      </c>
      <c r="B21" s="231"/>
      <c r="C21" s="231"/>
      <c r="D21" s="234"/>
      <c r="E21" s="39"/>
      <c r="F21" s="231"/>
      <c r="G21" s="235"/>
      <c r="H21" s="238"/>
      <c r="I21" s="234"/>
      <c r="J21" s="231"/>
    </row>
    <row r="22" spans="1:10" ht="22.5" customHeight="1" x14ac:dyDescent="0.2">
      <c r="A22" s="231">
        <v>18</v>
      </c>
      <c r="B22" s="231"/>
      <c r="C22" s="231"/>
      <c r="D22" s="234"/>
      <c r="E22" s="39"/>
      <c r="F22" s="231"/>
      <c r="G22" s="235"/>
      <c r="H22" s="238"/>
      <c r="I22" s="234"/>
      <c r="J22" s="231"/>
    </row>
    <row r="23" spans="1:10" ht="22.5" customHeight="1" x14ac:dyDescent="0.2">
      <c r="A23" s="231">
        <v>19</v>
      </c>
      <c r="B23" s="231"/>
      <c r="C23" s="231"/>
      <c r="D23" s="234"/>
      <c r="E23" s="39"/>
      <c r="F23" s="231"/>
      <c r="G23" s="235"/>
      <c r="H23" s="238"/>
      <c r="I23" s="234"/>
      <c r="J23" s="231"/>
    </row>
    <row r="24" spans="1:10" ht="22.5" customHeight="1" x14ac:dyDescent="0.2">
      <c r="A24" s="231">
        <v>20</v>
      </c>
      <c r="B24" s="231"/>
      <c r="C24" s="231"/>
      <c r="D24" s="234"/>
      <c r="E24" s="39"/>
      <c r="F24" s="231"/>
      <c r="G24" s="235"/>
      <c r="H24" s="238"/>
      <c r="I24" s="234"/>
      <c r="J24" s="231"/>
    </row>
    <row r="25" spans="1:10" ht="22.5" customHeight="1" x14ac:dyDescent="0.2">
      <c r="I25" s="315" t="s">
        <v>124</v>
      </c>
      <c r="J25" s="314"/>
    </row>
  </sheetData>
  <mergeCells count="1">
    <mergeCell ref="D4:E4"/>
  </mergeCells>
  <phoneticPr fontId="5"/>
  <printOptions horizontalCentered="1"/>
  <pageMargins left="0.59055118110236227" right="0.39370078740157483" top="1.1811023622047245" bottom="0.78740157480314965" header="0.51181102362204722" footer="0.51181102362204722"/>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7"/>
  <sheetViews>
    <sheetView showGridLines="0" view="pageBreakPreview" zoomScaleNormal="100" workbookViewId="0"/>
  </sheetViews>
  <sheetFormatPr defaultColWidth="9" defaultRowHeight="13.2" x14ac:dyDescent="0.2"/>
  <cols>
    <col min="1" max="1" width="4.6640625" style="1" customWidth="1"/>
    <col min="2" max="2" width="5" style="1" customWidth="1"/>
    <col min="3" max="3" width="4.88671875" style="1" customWidth="1"/>
    <col min="4" max="4" width="2.6640625" style="1" customWidth="1"/>
    <col min="5" max="7" width="4.6640625" style="1" customWidth="1"/>
    <col min="8" max="9" width="3.109375" style="1" customWidth="1"/>
    <col min="10" max="13" width="4.6640625" style="1" customWidth="1"/>
    <col min="14" max="14" width="7.77734375" style="1" customWidth="1"/>
    <col min="15" max="15" width="3.44140625" style="1" customWidth="1"/>
    <col min="16" max="18" width="4.6640625" style="1" customWidth="1"/>
    <col min="19" max="16384" width="9" style="1"/>
  </cols>
  <sheetData>
    <row r="1" spans="1:18" ht="20.100000000000001" customHeight="1" x14ac:dyDescent="0.2">
      <c r="R1" s="11" t="s">
        <v>64</v>
      </c>
    </row>
    <row r="2" spans="1:18" ht="20.100000000000001" customHeight="1" x14ac:dyDescent="0.25">
      <c r="I2" s="21" t="s">
        <v>337</v>
      </c>
    </row>
    <row r="3" spans="1:18" ht="29.25" customHeight="1" x14ac:dyDescent="0.2">
      <c r="A3" s="5"/>
      <c r="R3" s="11" t="s">
        <v>66</v>
      </c>
    </row>
    <row r="4" spans="1:18" ht="20.100000000000001" customHeight="1" x14ac:dyDescent="0.2">
      <c r="A4" s="1" t="s">
        <v>65</v>
      </c>
      <c r="K4" s="23"/>
      <c r="L4" s="23"/>
      <c r="M4" s="5"/>
    </row>
    <row r="5" spans="1:18" ht="20.100000000000001" customHeight="1" x14ac:dyDescent="0.2">
      <c r="B5" s="38"/>
      <c r="C5" s="1" t="s">
        <v>285</v>
      </c>
    </row>
    <row r="6" spans="1:18" ht="20.100000000000001" customHeight="1" x14ac:dyDescent="0.2">
      <c r="E6" s="42"/>
      <c r="K6" s="42"/>
    </row>
    <row r="7" spans="1:18" ht="21" customHeight="1" x14ac:dyDescent="0.2">
      <c r="A7" s="1" t="s">
        <v>17</v>
      </c>
    </row>
    <row r="8" spans="1:18" ht="9.9" customHeight="1" x14ac:dyDescent="0.2"/>
    <row r="9" spans="1:18" ht="20.100000000000001" customHeight="1" x14ac:dyDescent="0.2">
      <c r="I9" s="22"/>
      <c r="J9" s="17"/>
      <c r="K9" s="30" t="s">
        <v>68</v>
      </c>
      <c r="L9" s="28"/>
      <c r="M9" s="379" t="s">
        <v>55</v>
      </c>
      <c r="N9" s="381"/>
      <c r="O9" s="26"/>
      <c r="P9" s="379" t="s">
        <v>70</v>
      </c>
      <c r="Q9" s="380"/>
      <c r="R9" s="381"/>
    </row>
    <row r="10" spans="1:18" ht="20.100000000000001" customHeight="1" x14ac:dyDescent="0.2">
      <c r="A10" s="17"/>
      <c r="B10" s="30" t="s">
        <v>128</v>
      </c>
      <c r="C10" s="18"/>
      <c r="D10" s="26"/>
      <c r="E10" s="25"/>
      <c r="F10" s="30" t="s">
        <v>67</v>
      </c>
      <c r="G10" s="18"/>
      <c r="H10" s="237"/>
      <c r="I10" s="27"/>
      <c r="J10" s="31" t="s">
        <v>13</v>
      </c>
      <c r="K10" s="10"/>
      <c r="L10" s="22"/>
      <c r="M10" s="31" t="s">
        <v>13</v>
      </c>
      <c r="N10" s="22"/>
      <c r="P10" s="382"/>
      <c r="Q10" s="383"/>
      <c r="R10" s="384"/>
    </row>
    <row r="11" spans="1:18" ht="20.100000000000001" customHeight="1" x14ac:dyDescent="0.2">
      <c r="A11" s="31" t="s">
        <v>13</v>
      </c>
      <c r="B11" s="10"/>
      <c r="C11" s="22"/>
      <c r="E11" s="31" t="s">
        <v>13</v>
      </c>
      <c r="F11" s="10"/>
      <c r="G11" s="22"/>
      <c r="I11" s="27"/>
      <c r="K11" s="32"/>
      <c r="Q11" s="32"/>
    </row>
    <row r="12" spans="1:18" ht="20.100000000000001" customHeight="1" x14ac:dyDescent="0.2">
      <c r="A12" s="24"/>
      <c r="B12" s="23"/>
      <c r="D12" s="23"/>
      <c r="E12" s="24"/>
      <c r="F12" s="23"/>
      <c r="I12" s="26"/>
      <c r="J12" s="17"/>
      <c r="K12" s="30" t="s">
        <v>69</v>
      </c>
      <c r="L12" s="28"/>
      <c r="M12" s="379" t="s">
        <v>55</v>
      </c>
      <c r="N12" s="381"/>
      <c r="O12" s="58"/>
      <c r="P12" s="58"/>
      <c r="Q12" s="58"/>
      <c r="R12" s="58"/>
    </row>
    <row r="13" spans="1:18" ht="20.100000000000001" customHeight="1" x14ac:dyDescent="0.2">
      <c r="J13" s="31" t="s">
        <v>13</v>
      </c>
      <c r="K13" s="10"/>
      <c r="L13" s="22"/>
      <c r="M13" s="31" t="s">
        <v>13</v>
      </c>
      <c r="N13" s="22"/>
      <c r="O13" s="23"/>
      <c r="P13" s="23"/>
      <c r="Q13" s="23"/>
      <c r="R13" s="23"/>
    </row>
    <row r="14" spans="1:18" ht="20.100000000000001" customHeight="1" x14ac:dyDescent="0.2">
      <c r="D14" s="431"/>
      <c r="E14" s="432"/>
      <c r="F14" s="432"/>
      <c r="G14" s="432"/>
      <c r="H14" s="432"/>
      <c r="I14" s="432"/>
      <c r="J14" s="432"/>
      <c r="K14" s="432"/>
      <c r="L14" s="432"/>
      <c r="M14" s="432"/>
      <c r="N14" s="432"/>
      <c r="O14" s="432"/>
      <c r="P14" s="432"/>
      <c r="Q14" s="432"/>
      <c r="R14" s="432"/>
    </row>
    <row r="15" spans="1:18" ht="20.100000000000001" customHeight="1" x14ac:dyDescent="0.2">
      <c r="A15" s="1" t="s">
        <v>71</v>
      </c>
    </row>
    <row r="16" spans="1:18" ht="15.75" customHeight="1" x14ac:dyDescent="0.2">
      <c r="B16" s="423" t="s">
        <v>72</v>
      </c>
      <c r="C16" s="424"/>
      <c r="D16" s="60"/>
      <c r="E16" s="61"/>
      <c r="F16" s="62"/>
      <c r="G16" s="42"/>
      <c r="H16" s="42"/>
      <c r="I16" s="427" t="s">
        <v>75</v>
      </c>
      <c r="J16" s="428"/>
      <c r="K16" s="428"/>
      <c r="L16" s="429"/>
      <c r="M16" s="13"/>
      <c r="N16" s="15"/>
    </row>
    <row r="17" spans="1:18" ht="15.75" customHeight="1" x14ac:dyDescent="0.2">
      <c r="B17" s="425" t="s">
        <v>73</v>
      </c>
      <c r="C17" s="426"/>
      <c r="D17" s="29"/>
      <c r="E17" s="63"/>
      <c r="F17" s="64"/>
      <c r="G17" s="42"/>
      <c r="H17" s="42"/>
      <c r="I17" s="423" t="s">
        <v>74</v>
      </c>
      <c r="J17" s="430"/>
      <c r="K17" s="430"/>
      <c r="L17" s="424"/>
      <c r="M17" s="13"/>
      <c r="N17" s="15"/>
    </row>
    <row r="18" spans="1:18" ht="8.25" customHeight="1" x14ac:dyDescent="0.2">
      <c r="B18" s="59"/>
      <c r="C18" s="59"/>
      <c r="D18" s="23"/>
      <c r="E18" s="23"/>
      <c r="F18" s="23"/>
      <c r="I18" s="59"/>
      <c r="J18" s="59"/>
      <c r="K18" s="59"/>
      <c r="L18" s="59"/>
      <c r="M18" s="23"/>
      <c r="N18" s="23"/>
    </row>
    <row r="19" spans="1:18" ht="15.75" customHeight="1" x14ac:dyDescent="0.2">
      <c r="B19" s="65" t="s">
        <v>76</v>
      </c>
      <c r="C19" s="59"/>
      <c r="D19" s="23"/>
      <c r="E19" s="23"/>
      <c r="F19" s="23"/>
      <c r="I19" s="59"/>
      <c r="J19" s="59"/>
      <c r="K19" s="59"/>
      <c r="L19" s="59"/>
      <c r="M19" s="23"/>
      <c r="N19" s="23"/>
    </row>
    <row r="20" spans="1:18" ht="15.75" customHeight="1" x14ac:dyDescent="0.2">
      <c r="B20" s="423" t="s">
        <v>78</v>
      </c>
      <c r="C20" s="430"/>
      <c r="D20" s="430"/>
      <c r="E20" s="430"/>
      <c r="F20" s="430"/>
      <c r="G20" s="424"/>
      <c r="H20" s="13"/>
      <c r="I20" s="66"/>
      <c r="J20" s="66"/>
      <c r="K20" s="66"/>
      <c r="L20" s="67"/>
      <c r="M20" s="14"/>
      <c r="N20" s="68" t="s">
        <v>77</v>
      </c>
    </row>
    <row r="21" spans="1:18" ht="9.9" customHeight="1" x14ac:dyDescent="0.2"/>
    <row r="22" spans="1:18" ht="9.9" customHeight="1" x14ac:dyDescent="0.2"/>
    <row r="23" spans="1:18" ht="20.100000000000001" customHeight="1" x14ac:dyDescent="0.2">
      <c r="A23" s="1" t="s">
        <v>79</v>
      </c>
    </row>
    <row r="24" spans="1:18" ht="20.100000000000001" customHeight="1" x14ac:dyDescent="0.2">
      <c r="B24" s="1" t="s">
        <v>80</v>
      </c>
    </row>
    <row r="25" spans="1:18" ht="20.100000000000001" customHeight="1" x14ac:dyDescent="0.2">
      <c r="C25" s="1" t="s">
        <v>14</v>
      </c>
      <c r="I25" s="1" t="s">
        <v>137</v>
      </c>
    </row>
    <row r="26" spans="1:18" ht="20.100000000000001" customHeight="1" x14ac:dyDescent="0.2">
      <c r="B26" s="1" t="s">
        <v>18</v>
      </c>
    </row>
    <row r="27" spans="1:18" ht="18.75" customHeight="1" x14ac:dyDescent="0.2">
      <c r="A27" s="236"/>
      <c r="B27" s="74"/>
      <c r="C27" s="74"/>
      <c r="D27" s="74"/>
      <c r="E27" s="74"/>
      <c r="F27" s="311"/>
      <c r="G27" s="311"/>
      <c r="H27" s="311"/>
      <c r="I27" s="311"/>
      <c r="J27" s="311"/>
      <c r="K27" s="74"/>
      <c r="L27" s="5"/>
      <c r="M27" s="311"/>
      <c r="N27" s="74"/>
      <c r="O27" s="236"/>
      <c r="P27" s="236"/>
      <c r="Q27" s="236"/>
      <c r="R27" s="228"/>
    </row>
    <row r="28" spans="1:18" ht="20.100000000000001" customHeight="1" x14ac:dyDescent="0.2">
      <c r="A28" s="236"/>
      <c r="B28" s="74"/>
      <c r="C28" s="74"/>
      <c r="D28" s="74"/>
      <c r="E28" s="312"/>
      <c r="F28" s="74"/>
      <c r="G28" s="74"/>
      <c r="H28" s="74"/>
      <c r="I28" s="74"/>
      <c r="J28" s="74"/>
      <c r="K28" s="74"/>
      <c r="L28" s="74"/>
      <c r="M28" s="74"/>
      <c r="N28" s="74"/>
      <c r="O28" s="74"/>
      <c r="P28" s="74"/>
      <c r="Q28" s="74"/>
      <c r="R28" s="228"/>
    </row>
    <row r="29" spans="1:18" ht="20.100000000000001" customHeight="1" x14ac:dyDescent="0.2">
      <c r="A29" s="236"/>
      <c r="B29" s="74"/>
      <c r="C29" s="74"/>
      <c r="D29" s="74"/>
      <c r="E29" s="74"/>
      <c r="F29" s="74"/>
      <c r="G29" s="74"/>
      <c r="H29" s="74"/>
      <c r="I29" s="74"/>
      <c r="J29" s="74"/>
      <c r="K29" s="74"/>
      <c r="L29" s="74"/>
      <c r="M29" s="74"/>
      <c r="N29" s="74"/>
      <c r="O29" s="74"/>
      <c r="P29" s="74"/>
      <c r="Q29" s="74"/>
      <c r="R29" s="228"/>
    </row>
    <row r="30" spans="1:18" s="69" customFormat="1" ht="9" customHeight="1" x14ac:dyDescent="0.2">
      <c r="A30" s="74"/>
      <c r="B30" s="74"/>
      <c r="C30" s="74"/>
      <c r="D30" s="74"/>
      <c r="E30" s="74"/>
      <c r="F30" s="74"/>
      <c r="G30" s="74"/>
      <c r="H30" s="74"/>
      <c r="I30" s="74"/>
      <c r="J30" s="74"/>
      <c r="K30" s="74"/>
      <c r="L30" s="74"/>
      <c r="M30" s="74"/>
      <c r="N30" s="74"/>
      <c r="O30" s="74"/>
      <c r="P30" s="74"/>
      <c r="Q30" s="74"/>
      <c r="R30" s="239"/>
    </row>
    <row r="31" spans="1:18" s="69" customFormat="1" ht="8.25" customHeight="1" x14ac:dyDescent="0.2">
      <c r="A31" s="239"/>
      <c r="B31" s="239"/>
      <c r="C31" s="74"/>
      <c r="D31" s="74"/>
      <c r="E31" s="239"/>
      <c r="F31" s="74"/>
      <c r="G31" s="74"/>
      <c r="H31" s="74"/>
      <c r="I31" s="74"/>
      <c r="J31" s="239"/>
      <c r="K31" s="239"/>
      <c r="L31" s="239"/>
      <c r="M31" s="239"/>
      <c r="N31" s="239"/>
      <c r="O31" s="239"/>
      <c r="P31" s="239"/>
      <c r="Q31" s="239"/>
      <c r="R31" s="239"/>
    </row>
    <row r="32" spans="1:18" ht="20.100000000000001" customHeight="1" x14ac:dyDescent="0.2">
      <c r="A32" s="1" t="s">
        <v>82</v>
      </c>
    </row>
    <row r="33" spans="1:18" ht="20.100000000000001" customHeight="1" x14ac:dyDescent="0.2">
      <c r="B33" s="1" t="s">
        <v>15</v>
      </c>
      <c r="F33" s="19" t="s">
        <v>13</v>
      </c>
      <c r="G33" s="10"/>
      <c r="H33" s="10"/>
      <c r="I33" s="10"/>
      <c r="J33" s="10"/>
    </row>
    <row r="34" spans="1:18" ht="20.100000000000001" customHeight="1" x14ac:dyDescent="0.2">
      <c r="B34" s="1" t="s">
        <v>16</v>
      </c>
      <c r="F34" s="20" t="s">
        <v>13</v>
      </c>
      <c r="G34" s="14"/>
      <c r="H34" s="14"/>
      <c r="I34" s="14"/>
      <c r="J34" s="14"/>
    </row>
    <row r="35" spans="1:18" s="69" customFormat="1" ht="9" customHeight="1" x14ac:dyDescent="0.2">
      <c r="C35" s="70"/>
      <c r="D35" s="70"/>
      <c r="F35" s="70"/>
      <c r="G35" s="70"/>
      <c r="H35" s="70"/>
      <c r="I35" s="70"/>
    </row>
    <row r="36" spans="1:18" ht="18.75" customHeight="1" x14ac:dyDescent="0.2">
      <c r="A36" s="1" t="s">
        <v>83</v>
      </c>
    </row>
    <row r="37" spans="1:18" x14ac:dyDescent="0.2">
      <c r="B37" s="1" t="s">
        <v>81</v>
      </c>
      <c r="E37" s="19" t="s">
        <v>13</v>
      </c>
      <c r="F37" s="10"/>
      <c r="G37" s="10"/>
      <c r="H37" s="10"/>
      <c r="I37" s="10"/>
    </row>
    <row r="38" spans="1:18" x14ac:dyDescent="0.2">
      <c r="E38" s="33"/>
      <c r="F38" s="23"/>
      <c r="G38" s="23"/>
      <c r="H38" s="23"/>
      <c r="I38" s="23"/>
    </row>
    <row r="39" spans="1:18" ht="21" customHeight="1" x14ac:dyDescent="0.2">
      <c r="A39" s="1" t="s">
        <v>84</v>
      </c>
      <c r="E39" s="5"/>
    </row>
    <row r="40" spans="1:18" ht="3.75" customHeight="1" x14ac:dyDescent="0.2"/>
    <row r="41" spans="1:18" ht="3.75" customHeight="1" x14ac:dyDescent="0.2"/>
    <row r="42" spans="1:18" ht="13.5" customHeight="1" x14ac:dyDescent="0.2">
      <c r="B42" s="418" t="s">
        <v>88</v>
      </c>
      <c r="C42" s="418"/>
      <c r="D42" s="418"/>
      <c r="E42" s="418"/>
      <c r="G42" s="418" t="s">
        <v>89</v>
      </c>
      <c r="H42" s="418"/>
      <c r="I42" s="418"/>
      <c r="J42" s="418"/>
      <c r="K42" s="418"/>
      <c r="L42" s="418"/>
      <c r="N42" s="419" t="s">
        <v>91</v>
      </c>
      <c r="O42" s="420"/>
      <c r="P42" s="420"/>
      <c r="Q42" s="420"/>
      <c r="R42" s="421"/>
    </row>
    <row r="43" spans="1:18" ht="14.25" customHeight="1" x14ac:dyDescent="0.2">
      <c r="B43" s="71" t="s">
        <v>85</v>
      </c>
      <c r="C43" s="422" t="s">
        <v>87</v>
      </c>
      <c r="D43" s="422"/>
      <c r="E43" s="422"/>
      <c r="G43" s="418" t="s">
        <v>92</v>
      </c>
      <c r="H43" s="418"/>
      <c r="I43" s="418"/>
      <c r="J43" s="418"/>
      <c r="K43" s="72"/>
      <c r="L43" s="73" t="s">
        <v>94</v>
      </c>
      <c r="N43" s="418" t="s">
        <v>90</v>
      </c>
      <c r="O43" s="418"/>
      <c r="P43" s="418"/>
      <c r="Q43" s="422" t="s">
        <v>87</v>
      </c>
      <c r="R43" s="422"/>
    </row>
    <row r="44" spans="1:18" ht="14.25" customHeight="1" x14ac:dyDescent="0.2">
      <c r="B44" s="16" t="s">
        <v>86</v>
      </c>
      <c r="C44" s="422" t="s">
        <v>87</v>
      </c>
      <c r="D44" s="422"/>
      <c r="E44" s="422"/>
      <c r="G44" s="418" t="s">
        <v>93</v>
      </c>
      <c r="H44" s="418"/>
      <c r="I44" s="418"/>
      <c r="J44" s="418"/>
      <c r="K44" s="72"/>
      <c r="L44" s="73" t="s">
        <v>95</v>
      </c>
    </row>
    <row r="45" spans="1:18" ht="11.25" customHeight="1" x14ac:dyDescent="0.2">
      <c r="F45" s="33"/>
      <c r="G45" s="23"/>
      <c r="H45" s="23"/>
      <c r="I45" s="23"/>
      <c r="J45" s="23"/>
    </row>
    <row r="46" spans="1:18" ht="13.5" customHeight="1" x14ac:dyDescent="0.2"/>
    <row r="47" spans="1:18" ht="11.25" customHeight="1" x14ac:dyDescent="0.2">
      <c r="F47" s="33"/>
      <c r="G47" s="23"/>
      <c r="H47" s="23"/>
      <c r="I47" s="23"/>
      <c r="J47" s="23"/>
    </row>
  </sheetData>
  <mergeCells count="18">
    <mergeCell ref="M9:N9"/>
    <mergeCell ref="M12:N12"/>
    <mergeCell ref="B16:C16"/>
    <mergeCell ref="P9:R10"/>
    <mergeCell ref="G43:J43"/>
    <mergeCell ref="B17:C17"/>
    <mergeCell ref="I16:L16"/>
    <mergeCell ref="I17:L17"/>
    <mergeCell ref="B20:G20"/>
    <mergeCell ref="D14:R14"/>
    <mergeCell ref="G44:J44"/>
    <mergeCell ref="N42:R42"/>
    <mergeCell ref="B42:E42"/>
    <mergeCell ref="C43:E43"/>
    <mergeCell ref="G42:L42"/>
    <mergeCell ref="N43:P43"/>
    <mergeCell ref="C44:E44"/>
    <mergeCell ref="Q43:R43"/>
  </mergeCells>
  <phoneticPr fontId="5"/>
  <printOptions horizontalCentered="1"/>
  <pageMargins left="0.59055118110236227" right="0.39370078740157483" top="0.59055118110236227" bottom="0.59055118110236227" header="0.51181102362204722" footer="0.51181102362204722"/>
  <pageSetup paperSize="9"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749D-5496-49B3-9121-0B1672536D4C}">
  <dimension ref="A1:AI68"/>
  <sheetViews>
    <sheetView view="pageBreakPreview" zoomScaleNormal="100" zoomScaleSheetLayoutView="100" workbookViewId="0"/>
  </sheetViews>
  <sheetFormatPr defaultColWidth="9" defaultRowHeight="13.2" x14ac:dyDescent="0.2"/>
  <cols>
    <col min="1" max="1" width="2.77734375" style="575" customWidth="1"/>
    <col min="2" max="2" width="9" style="575"/>
    <col min="3" max="3" width="7.6640625" style="575" customWidth="1"/>
    <col min="4" max="34" width="4.77734375" style="575" customWidth="1"/>
    <col min="35" max="35" width="9.6640625" style="575" customWidth="1"/>
    <col min="36" max="16384" width="9" style="575"/>
  </cols>
  <sheetData>
    <row r="1" spans="1:35" ht="18" customHeight="1" thickBot="1" x14ac:dyDescent="0.25">
      <c r="B1" s="615" t="s">
        <v>413</v>
      </c>
    </row>
    <row r="2" spans="1:35" ht="23.4" x14ac:dyDescent="0.2">
      <c r="C2" s="614" t="s">
        <v>383</v>
      </c>
      <c r="D2" s="613" t="s">
        <v>411</v>
      </c>
      <c r="E2" s="613"/>
      <c r="F2" s="613" t="s">
        <v>410</v>
      </c>
      <c r="G2" s="613"/>
      <c r="H2" s="613" t="s">
        <v>409</v>
      </c>
      <c r="I2" s="613"/>
      <c r="J2" s="613" t="s">
        <v>408</v>
      </c>
      <c r="K2" s="613"/>
      <c r="L2" s="613" t="s">
        <v>407</v>
      </c>
      <c r="M2" s="612"/>
      <c r="N2" s="608"/>
      <c r="O2" s="608"/>
      <c r="P2" s="608"/>
      <c r="Q2" s="608"/>
      <c r="R2" s="608"/>
      <c r="S2" s="608" t="s">
        <v>406</v>
      </c>
      <c r="U2" s="608"/>
      <c r="V2" s="608"/>
      <c r="W2" s="608"/>
      <c r="X2" s="608"/>
    </row>
    <row r="3" spans="1:35" ht="18" customHeight="1" x14ac:dyDescent="0.2">
      <c r="C3" s="611" t="s">
        <v>382</v>
      </c>
      <c r="D3" s="610"/>
      <c r="E3" s="610"/>
      <c r="F3" s="610"/>
      <c r="G3" s="610"/>
      <c r="H3" s="610"/>
      <c r="I3" s="610"/>
      <c r="J3" s="610"/>
      <c r="K3" s="610"/>
      <c r="L3" s="610"/>
      <c r="M3" s="609"/>
      <c r="N3" s="608"/>
      <c r="O3" s="608"/>
      <c r="P3" s="608"/>
      <c r="Q3" s="608"/>
      <c r="R3" s="608"/>
      <c r="S3" s="608"/>
      <c r="U3" s="608"/>
      <c r="V3" s="608"/>
      <c r="W3" s="608"/>
      <c r="X3" s="608"/>
    </row>
    <row r="4" spans="1:35" ht="18" customHeight="1" x14ac:dyDescent="0.2">
      <c r="C4" s="611"/>
      <c r="D4" s="610"/>
      <c r="E4" s="610"/>
      <c r="F4" s="610"/>
      <c r="G4" s="610"/>
      <c r="H4" s="610"/>
      <c r="I4" s="610"/>
      <c r="J4" s="610"/>
      <c r="K4" s="610"/>
      <c r="L4" s="610"/>
      <c r="M4" s="609"/>
      <c r="N4" s="608"/>
      <c r="O4" s="608"/>
      <c r="P4" s="608"/>
      <c r="Q4" s="608"/>
      <c r="R4" s="608"/>
      <c r="S4" s="608"/>
      <c r="T4" s="608"/>
      <c r="U4" s="608"/>
      <c r="V4" s="608"/>
      <c r="W4" s="608"/>
      <c r="X4" s="608"/>
    </row>
    <row r="5" spans="1:35" ht="18" customHeight="1" x14ac:dyDescent="0.2">
      <c r="C5" s="611" t="s">
        <v>404</v>
      </c>
      <c r="D5" s="610"/>
      <c r="E5" s="610"/>
      <c r="F5" s="610"/>
      <c r="G5" s="610"/>
      <c r="H5" s="610"/>
      <c r="I5" s="610"/>
      <c r="J5" s="610"/>
      <c r="K5" s="610"/>
      <c r="L5" s="610"/>
      <c r="M5" s="609"/>
      <c r="N5" s="608"/>
      <c r="O5" s="608"/>
      <c r="P5" s="608"/>
      <c r="Q5" s="608"/>
      <c r="R5" s="608"/>
      <c r="S5" s="608"/>
      <c r="U5" s="608"/>
      <c r="V5" s="608"/>
      <c r="W5" s="608"/>
      <c r="X5" s="608"/>
    </row>
    <row r="6" spans="1:35" ht="18" customHeight="1" x14ac:dyDescent="0.2">
      <c r="C6" s="611"/>
      <c r="D6" s="610"/>
      <c r="E6" s="610"/>
      <c r="F6" s="610"/>
      <c r="G6" s="610"/>
      <c r="H6" s="610"/>
      <c r="I6" s="610"/>
      <c r="J6" s="610"/>
      <c r="K6" s="610"/>
      <c r="L6" s="610"/>
      <c r="M6" s="609"/>
      <c r="N6" s="608"/>
      <c r="O6" s="608"/>
      <c r="P6" s="608"/>
      <c r="Q6" s="608"/>
      <c r="R6" s="608"/>
      <c r="S6" s="608"/>
      <c r="T6" s="608"/>
      <c r="U6" s="608"/>
      <c r="V6" s="608"/>
      <c r="W6" s="608"/>
      <c r="X6" s="608"/>
    </row>
    <row r="7" spans="1:35" ht="18" customHeight="1" thickBot="1" x14ac:dyDescent="0.25">
      <c r="C7" s="607" t="s">
        <v>402</v>
      </c>
      <c r="D7" s="606"/>
      <c r="E7" s="606"/>
      <c r="F7" s="606"/>
      <c r="G7" s="606"/>
      <c r="H7" s="606"/>
      <c r="I7" s="606"/>
      <c r="J7" s="606"/>
      <c r="K7" s="606"/>
      <c r="L7" s="606"/>
      <c r="M7" s="605"/>
    </row>
    <row r="8" spans="1:35" ht="18" customHeight="1" x14ac:dyDescent="0.2">
      <c r="B8" s="604"/>
      <c r="C8" s="603" t="s">
        <v>401</v>
      </c>
      <c r="D8" s="602">
        <v>1</v>
      </c>
      <c r="E8" s="601">
        <v>2</v>
      </c>
      <c r="F8" s="601">
        <v>3</v>
      </c>
      <c r="G8" s="601">
        <v>4</v>
      </c>
      <c r="H8" s="601">
        <v>5</v>
      </c>
      <c r="I8" s="601">
        <v>6</v>
      </c>
      <c r="J8" s="601">
        <v>7</v>
      </c>
      <c r="K8" s="601">
        <v>8</v>
      </c>
      <c r="L8" s="601">
        <v>9</v>
      </c>
      <c r="M8" s="601">
        <v>10</v>
      </c>
      <c r="N8" s="601">
        <v>11</v>
      </c>
      <c r="O8" s="601">
        <v>12</v>
      </c>
      <c r="P8" s="601">
        <v>13</v>
      </c>
      <c r="Q8" s="601">
        <v>14</v>
      </c>
      <c r="R8" s="601">
        <v>15</v>
      </c>
      <c r="S8" s="601">
        <v>16</v>
      </c>
      <c r="T8" s="601">
        <v>17</v>
      </c>
      <c r="U8" s="601">
        <v>18</v>
      </c>
      <c r="V8" s="601">
        <v>19</v>
      </c>
      <c r="W8" s="601">
        <v>20</v>
      </c>
      <c r="X8" s="601">
        <v>21</v>
      </c>
      <c r="Y8" s="601">
        <v>22</v>
      </c>
      <c r="Z8" s="601">
        <v>23</v>
      </c>
      <c r="AA8" s="601">
        <v>24</v>
      </c>
      <c r="AB8" s="601">
        <v>25</v>
      </c>
      <c r="AC8" s="601">
        <v>26</v>
      </c>
      <c r="AD8" s="601">
        <v>27</v>
      </c>
      <c r="AE8" s="601">
        <v>28</v>
      </c>
      <c r="AF8" s="601">
        <v>29</v>
      </c>
      <c r="AG8" s="601">
        <v>30</v>
      </c>
      <c r="AH8" s="601">
        <v>31</v>
      </c>
      <c r="AI8" s="600"/>
    </row>
    <row r="9" spans="1:35" ht="18" customHeight="1" thickBot="1" x14ac:dyDescent="0.25">
      <c r="B9" s="599" t="s">
        <v>400</v>
      </c>
      <c r="C9" s="598" t="s">
        <v>399</v>
      </c>
      <c r="D9" s="597" t="s">
        <v>398</v>
      </c>
      <c r="E9" s="596" t="s">
        <v>397</v>
      </c>
      <c r="F9" s="596" t="s">
        <v>389</v>
      </c>
      <c r="G9" s="596" t="s">
        <v>395</v>
      </c>
      <c r="H9" s="596" t="s">
        <v>394</v>
      </c>
      <c r="I9" s="596" t="s">
        <v>393</v>
      </c>
      <c r="J9" s="596" t="s">
        <v>392</v>
      </c>
      <c r="K9" s="596" t="s">
        <v>391</v>
      </c>
      <c r="L9" s="596" t="s">
        <v>390</v>
      </c>
      <c r="M9" s="596" t="s">
        <v>396</v>
      </c>
      <c r="N9" s="596" t="s">
        <v>395</v>
      </c>
      <c r="O9" s="596" t="s">
        <v>394</v>
      </c>
      <c r="P9" s="596" t="s">
        <v>393</v>
      </c>
      <c r="Q9" s="596" t="s">
        <v>392</v>
      </c>
      <c r="R9" s="596" t="s">
        <v>391</v>
      </c>
      <c r="S9" s="596" t="s">
        <v>390</v>
      </c>
      <c r="T9" s="596" t="s">
        <v>396</v>
      </c>
      <c r="U9" s="596" t="s">
        <v>395</v>
      </c>
      <c r="V9" s="596" t="s">
        <v>394</v>
      </c>
      <c r="W9" s="596" t="s">
        <v>393</v>
      </c>
      <c r="X9" s="596" t="s">
        <v>392</v>
      </c>
      <c r="Y9" s="596" t="s">
        <v>391</v>
      </c>
      <c r="Z9" s="596" t="s">
        <v>390</v>
      </c>
      <c r="AA9" s="596" t="s">
        <v>396</v>
      </c>
      <c r="AB9" s="596" t="s">
        <v>395</v>
      </c>
      <c r="AC9" s="596" t="s">
        <v>394</v>
      </c>
      <c r="AD9" s="596" t="s">
        <v>393</v>
      </c>
      <c r="AE9" s="596" t="s">
        <v>392</v>
      </c>
      <c r="AF9" s="596" t="s">
        <v>391</v>
      </c>
      <c r="AG9" s="596" t="s">
        <v>390</v>
      </c>
      <c r="AH9" s="596" t="s">
        <v>389</v>
      </c>
      <c r="AI9" s="595" t="s">
        <v>388</v>
      </c>
    </row>
    <row r="10" spans="1:35" ht="18" customHeight="1" x14ac:dyDescent="0.2">
      <c r="B10" s="594"/>
      <c r="C10" s="593" t="s">
        <v>383</v>
      </c>
      <c r="D10" s="592"/>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86"/>
    </row>
    <row r="11" spans="1:35" ht="18" customHeight="1" x14ac:dyDescent="0.2">
      <c r="B11" s="585"/>
      <c r="C11" s="584" t="s">
        <v>382</v>
      </c>
      <c r="D11" s="590"/>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1"/>
    </row>
    <row r="12" spans="1:35" ht="18" customHeight="1" x14ac:dyDescent="0.2">
      <c r="A12" s="575">
        <v>1</v>
      </c>
      <c r="B12" s="585"/>
      <c r="C12" s="589" t="s">
        <v>380</v>
      </c>
      <c r="D12" s="588" t="s">
        <v>379</v>
      </c>
      <c r="E12" s="587" t="s">
        <v>379</v>
      </c>
      <c r="F12" s="587" t="s">
        <v>379</v>
      </c>
      <c r="G12" s="587" t="s">
        <v>379</v>
      </c>
      <c r="H12" s="587" t="s">
        <v>379</v>
      </c>
      <c r="I12" s="587" t="s">
        <v>379</v>
      </c>
      <c r="J12" s="587" t="s">
        <v>379</v>
      </c>
      <c r="K12" s="587" t="s">
        <v>379</v>
      </c>
      <c r="L12" s="587" t="s">
        <v>379</v>
      </c>
      <c r="M12" s="587" t="s">
        <v>379</v>
      </c>
      <c r="N12" s="587" t="s">
        <v>379</v>
      </c>
      <c r="O12" s="587" t="s">
        <v>379</v>
      </c>
      <c r="P12" s="587" t="s">
        <v>379</v>
      </c>
      <c r="Q12" s="587" t="s">
        <v>379</v>
      </c>
      <c r="R12" s="587" t="s">
        <v>379</v>
      </c>
      <c r="S12" s="587" t="s">
        <v>379</v>
      </c>
      <c r="T12" s="587" t="s">
        <v>379</v>
      </c>
      <c r="U12" s="587" t="s">
        <v>379</v>
      </c>
      <c r="V12" s="587" t="s">
        <v>379</v>
      </c>
      <c r="W12" s="587" t="s">
        <v>379</v>
      </c>
      <c r="X12" s="587" t="s">
        <v>379</v>
      </c>
      <c r="Y12" s="587" t="s">
        <v>379</v>
      </c>
      <c r="Z12" s="587" t="s">
        <v>379</v>
      </c>
      <c r="AA12" s="587" t="s">
        <v>379</v>
      </c>
      <c r="AB12" s="587" t="s">
        <v>379</v>
      </c>
      <c r="AC12" s="587" t="s">
        <v>379</v>
      </c>
      <c r="AD12" s="587" t="s">
        <v>379</v>
      </c>
      <c r="AE12" s="587" t="s">
        <v>379</v>
      </c>
      <c r="AF12" s="587" t="s">
        <v>379</v>
      </c>
      <c r="AG12" s="587" t="s">
        <v>379</v>
      </c>
      <c r="AH12" s="587" t="s">
        <v>378</v>
      </c>
      <c r="AI12" s="586"/>
    </row>
    <row r="13" spans="1:35" ht="18" customHeight="1" x14ac:dyDescent="0.2">
      <c r="B13" s="585"/>
      <c r="C13" s="584" t="s">
        <v>381</v>
      </c>
      <c r="D13" s="583"/>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1"/>
    </row>
    <row r="14" spans="1:35" ht="18" customHeight="1" thickBot="1" x14ac:dyDescent="0.25">
      <c r="B14" s="580"/>
      <c r="C14" s="579" t="s">
        <v>380</v>
      </c>
      <c r="D14" s="578" t="s">
        <v>379</v>
      </c>
      <c r="E14" s="577" t="s">
        <v>379</v>
      </c>
      <c r="F14" s="577" t="s">
        <v>379</v>
      </c>
      <c r="G14" s="577" t="s">
        <v>379</v>
      </c>
      <c r="H14" s="577" t="s">
        <v>379</v>
      </c>
      <c r="I14" s="577" t="s">
        <v>379</v>
      </c>
      <c r="J14" s="577" t="s">
        <v>379</v>
      </c>
      <c r="K14" s="577" t="s">
        <v>379</v>
      </c>
      <c r="L14" s="577" t="s">
        <v>379</v>
      </c>
      <c r="M14" s="577" t="s">
        <v>379</v>
      </c>
      <c r="N14" s="577" t="s">
        <v>379</v>
      </c>
      <c r="O14" s="577" t="s">
        <v>379</v>
      </c>
      <c r="P14" s="577" t="s">
        <v>379</v>
      </c>
      <c r="Q14" s="577" t="s">
        <v>379</v>
      </c>
      <c r="R14" s="577" t="s">
        <v>379</v>
      </c>
      <c r="S14" s="577" t="s">
        <v>379</v>
      </c>
      <c r="T14" s="577" t="s">
        <v>379</v>
      </c>
      <c r="U14" s="577" t="s">
        <v>379</v>
      </c>
      <c r="V14" s="577" t="s">
        <v>379</v>
      </c>
      <c r="W14" s="577" t="s">
        <v>379</v>
      </c>
      <c r="X14" s="577" t="s">
        <v>379</v>
      </c>
      <c r="Y14" s="577" t="s">
        <v>379</v>
      </c>
      <c r="Z14" s="577" t="s">
        <v>379</v>
      </c>
      <c r="AA14" s="577" t="s">
        <v>379</v>
      </c>
      <c r="AB14" s="577" t="s">
        <v>379</v>
      </c>
      <c r="AC14" s="577" t="s">
        <v>379</v>
      </c>
      <c r="AD14" s="577" t="s">
        <v>379</v>
      </c>
      <c r="AE14" s="577" t="s">
        <v>379</v>
      </c>
      <c r="AF14" s="577" t="s">
        <v>379</v>
      </c>
      <c r="AG14" s="577" t="s">
        <v>379</v>
      </c>
      <c r="AH14" s="577" t="s">
        <v>378</v>
      </c>
      <c r="AI14" s="576"/>
    </row>
    <row r="15" spans="1:35" ht="18" customHeight="1" x14ac:dyDescent="0.2">
      <c r="B15" s="594"/>
      <c r="C15" s="593" t="s">
        <v>383</v>
      </c>
      <c r="D15" s="592"/>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86"/>
    </row>
    <row r="16" spans="1:35" ht="18" customHeight="1" x14ac:dyDescent="0.2">
      <c r="B16" s="585"/>
      <c r="C16" s="584" t="s">
        <v>382</v>
      </c>
      <c r="D16" s="590"/>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1"/>
    </row>
    <row r="17" spans="1:35" ht="18" customHeight="1" x14ac:dyDescent="0.2">
      <c r="A17" s="575">
        <v>2</v>
      </c>
      <c r="B17" s="585"/>
      <c r="C17" s="589" t="s">
        <v>380</v>
      </c>
      <c r="D17" s="588" t="s">
        <v>379</v>
      </c>
      <c r="E17" s="587" t="s">
        <v>379</v>
      </c>
      <c r="F17" s="587" t="s">
        <v>379</v>
      </c>
      <c r="G17" s="587" t="s">
        <v>379</v>
      </c>
      <c r="H17" s="587" t="s">
        <v>379</v>
      </c>
      <c r="I17" s="587" t="s">
        <v>379</v>
      </c>
      <c r="J17" s="587" t="s">
        <v>379</v>
      </c>
      <c r="K17" s="587" t="s">
        <v>379</v>
      </c>
      <c r="L17" s="587" t="s">
        <v>379</v>
      </c>
      <c r="M17" s="587" t="s">
        <v>379</v>
      </c>
      <c r="N17" s="587" t="s">
        <v>379</v>
      </c>
      <c r="O17" s="587" t="s">
        <v>379</v>
      </c>
      <c r="P17" s="587" t="s">
        <v>379</v>
      </c>
      <c r="Q17" s="587" t="s">
        <v>379</v>
      </c>
      <c r="R17" s="587" t="s">
        <v>379</v>
      </c>
      <c r="S17" s="587" t="s">
        <v>379</v>
      </c>
      <c r="T17" s="587" t="s">
        <v>379</v>
      </c>
      <c r="U17" s="587" t="s">
        <v>379</v>
      </c>
      <c r="V17" s="587" t="s">
        <v>379</v>
      </c>
      <c r="W17" s="587" t="s">
        <v>379</v>
      </c>
      <c r="X17" s="587" t="s">
        <v>379</v>
      </c>
      <c r="Y17" s="587" t="s">
        <v>379</v>
      </c>
      <c r="Z17" s="587" t="s">
        <v>379</v>
      </c>
      <c r="AA17" s="587" t="s">
        <v>379</v>
      </c>
      <c r="AB17" s="587" t="s">
        <v>379</v>
      </c>
      <c r="AC17" s="587" t="s">
        <v>379</v>
      </c>
      <c r="AD17" s="587" t="s">
        <v>379</v>
      </c>
      <c r="AE17" s="587" t="s">
        <v>379</v>
      </c>
      <c r="AF17" s="587" t="s">
        <v>379</v>
      </c>
      <c r="AG17" s="587" t="s">
        <v>379</v>
      </c>
      <c r="AH17" s="587" t="s">
        <v>378</v>
      </c>
      <c r="AI17" s="586"/>
    </row>
    <row r="18" spans="1:35" ht="18" customHeight="1" x14ac:dyDescent="0.2">
      <c r="B18" s="585"/>
      <c r="C18" s="584" t="s">
        <v>381</v>
      </c>
      <c r="D18" s="583"/>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1"/>
    </row>
    <row r="19" spans="1:35" ht="18" customHeight="1" thickBot="1" x14ac:dyDescent="0.25">
      <c r="B19" s="580"/>
      <c r="C19" s="579" t="s">
        <v>380</v>
      </c>
      <c r="D19" s="578" t="s">
        <v>379</v>
      </c>
      <c r="E19" s="577" t="s">
        <v>379</v>
      </c>
      <c r="F19" s="577" t="s">
        <v>379</v>
      </c>
      <c r="G19" s="577" t="s">
        <v>379</v>
      </c>
      <c r="H19" s="577" t="s">
        <v>379</v>
      </c>
      <c r="I19" s="577" t="s">
        <v>379</v>
      </c>
      <c r="J19" s="577" t="s">
        <v>379</v>
      </c>
      <c r="K19" s="577" t="s">
        <v>379</v>
      </c>
      <c r="L19" s="577" t="s">
        <v>379</v>
      </c>
      <c r="M19" s="577" t="s">
        <v>379</v>
      </c>
      <c r="N19" s="577" t="s">
        <v>379</v>
      </c>
      <c r="O19" s="577" t="s">
        <v>379</v>
      </c>
      <c r="P19" s="577" t="s">
        <v>379</v>
      </c>
      <c r="Q19" s="577" t="s">
        <v>379</v>
      </c>
      <c r="R19" s="577" t="s">
        <v>379</v>
      </c>
      <c r="S19" s="577" t="s">
        <v>379</v>
      </c>
      <c r="T19" s="577" t="s">
        <v>379</v>
      </c>
      <c r="U19" s="577" t="s">
        <v>379</v>
      </c>
      <c r="V19" s="577" t="s">
        <v>379</v>
      </c>
      <c r="W19" s="577" t="s">
        <v>379</v>
      </c>
      <c r="X19" s="577" t="s">
        <v>379</v>
      </c>
      <c r="Y19" s="577" t="s">
        <v>379</v>
      </c>
      <c r="Z19" s="577" t="s">
        <v>379</v>
      </c>
      <c r="AA19" s="577" t="s">
        <v>379</v>
      </c>
      <c r="AB19" s="577" t="s">
        <v>379</v>
      </c>
      <c r="AC19" s="577" t="s">
        <v>379</v>
      </c>
      <c r="AD19" s="577" t="s">
        <v>379</v>
      </c>
      <c r="AE19" s="577" t="s">
        <v>379</v>
      </c>
      <c r="AF19" s="577" t="s">
        <v>379</v>
      </c>
      <c r="AG19" s="577" t="s">
        <v>379</v>
      </c>
      <c r="AH19" s="577" t="s">
        <v>378</v>
      </c>
      <c r="AI19" s="576"/>
    </row>
    <row r="20" spans="1:35" ht="18" customHeight="1" x14ac:dyDescent="0.2">
      <c r="B20" s="594"/>
      <c r="C20" s="593" t="s">
        <v>383</v>
      </c>
      <c r="D20" s="592"/>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86"/>
    </row>
    <row r="21" spans="1:35" ht="18" customHeight="1" x14ac:dyDescent="0.2">
      <c r="B21" s="585"/>
      <c r="C21" s="584" t="s">
        <v>382</v>
      </c>
      <c r="D21" s="590"/>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1"/>
    </row>
    <row r="22" spans="1:35" ht="18" customHeight="1" x14ac:dyDescent="0.2">
      <c r="A22" s="575">
        <v>3</v>
      </c>
      <c r="B22" s="585"/>
      <c r="C22" s="589" t="s">
        <v>380</v>
      </c>
      <c r="D22" s="588" t="s">
        <v>379</v>
      </c>
      <c r="E22" s="587" t="s">
        <v>379</v>
      </c>
      <c r="F22" s="587" t="s">
        <v>379</v>
      </c>
      <c r="G22" s="587" t="s">
        <v>379</v>
      </c>
      <c r="H22" s="587" t="s">
        <v>379</v>
      </c>
      <c r="I22" s="587" t="s">
        <v>379</v>
      </c>
      <c r="J22" s="587" t="s">
        <v>379</v>
      </c>
      <c r="K22" s="587" t="s">
        <v>379</v>
      </c>
      <c r="L22" s="587" t="s">
        <v>379</v>
      </c>
      <c r="M22" s="587" t="s">
        <v>379</v>
      </c>
      <c r="N22" s="587" t="s">
        <v>379</v>
      </c>
      <c r="O22" s="587" t="s">
        <v>379</v>
      </c>
      <c r="P22" s="587" t="s">
        <v>379</v>
      </c>
      <c r="Q22" s="587" t="s">
        <v>379</v>
      </c>
      <c r="R22" s="587" t="s">
        <v>379</v>
      </c>
      <c r="S22" s="587" t="s">
        <v>379</v>
      </c>
      <c r="T22" s="587" t="s">
        <v>379</v>
      </c>
      <c r="U22" s="587" t="s">
        <v>379</v>
      </c>
      <c r="V22" s="587" t="s">
        <v>379</v>
      </c>
      <c r="W22" s="587" t="s">
        <v>379</v>
      </c>
      <c r="X22" s="587" t="s">
        <v>379</v>
      </c>
      <c r="Y22" s="587" t="s">
        <v>379</v>
      </c>
      <c r="Z22" s="587" t="s">
        <v>379</v>
      </c>
      <c r="AA22" s="587" t="s">
        <v>379</v>
      </c>
      <c r="AB22" s="587" t="s">
        <v>379</v>
      </c>
      <c r="AC22" s="587" t="s">
        <v>379</v>
      </c>
      <c r="AD22" s="587" t="s">
        <v>379</v>
      </c>
      <c r="AE22" s="587" t="s">
        <v>379</v>
      </c>
      <c r="AF22" s="587" t="s">
        <v>379</v>
      </c>
      <c r="AG22" s="587" t="s">
        <v>379</v>
      </c>
      <c r="AH22" s="587" t="s">
        <v>378</v>
      </c>
      <c r="AI22" s="586"/>
    </row>
    <row r="23" spans="1:35" ht="18" customHeight="1" x14ac:dyDescent="0.2">
      <c r="B23" s="585"/>
      <c r="C23" s="584" t="s">
        <v>381</v>
      </c>
      <c r="D23" s="583"/>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1"/>
    </row>
    <row r="24" spans="1:35" ht="18" customHeight="1" thickBot="1" x14ac:dyDescent="0.25">
      <c r="B24" s="580"/>
      <c r="C24" s="579" t="s">
        <v>380</v>
      </c>
      <c r="D24" s="578" t="s">
        <v>379</v>
      </c>
      <c r="E24" s="577" t="s">
        <v>379</v>
      </c>
      <c r="F24" s="577" t="s">
        <v>379</v>
      </c>
      <c r="G24" s="577" t="s">
        <v>379</v>
      </c>
      <c r="H24" s="577" t="s">
        <v>379</v>
      </c>
      <c r="I24" s="577" t="s">
        <v>379</v>
      </c>
      <c r="J24" s="577" t="s">
        <v>379</v>
      </c>
      <c r="K24" s="577" t="s">
        <v>379</v>
      </c>
      <c r="L24" s="577" t="s">
        <v>379</v>
      </c>
      <c r="M24" s="577" t="s">
        <v>379</v>
      </c>
      <c r="N24" s="577" t="s">
        <v>379</v>
      </c>
      <c r="O24" s="577" t="s">
        <v>379</v>
      </c>
      <c r="P24" s="577" t="s">
        <v>379</v>
      </c>
      <c r="Q24" s="577" t="s">
        <v>379</v>
      </c>
      <c r="R24" s="577" t="s">
        <v>379</v>
      </c>
      <c r="S24" s="577" t="s">
        <v>379</v>
      </c>
      <c r="T24" s="577" t="s">
        <v>379</v>
      </c>
      <c r="U24" s="577" t="s">
        <v>379</v>
      </c>
      <c r="V24" s="577" t="s">
        <v>379</v>
      </c>
      <c r="W24" s="577" t="s">
        <v>379</v>
      </c>
      <c r="X24" s="577" t="s">
        <v>379</v>
      </c>
      <c r="Y24" s="577" t="s">
        <v>379</v>
      </c>
      <c r="Z24" s="577" t="s">
        <v>379</v>
      </c>
      <c r="AA24" s="577" t="s">
        <v>379</v>
      </c>
      <c r="AB24" s="577" t="s">
        <v>379</v>
      </c>
      <c r="AC24" s="577" t="s">
        <v>379</v>
      </c>
      <c r="AD24" s="577" t="s">
        <v>379</v>
      </c>
      <c r="AE24" s="577" t="s">
        <v>379</v>
      </c>
      <c r="AF24" s="577" t="s">
        <v>379</v>
      </c>
      <c r="AG24" s="577" t="s">
        <v>379</v>
      </c>
      <c r="AH24" s="577" t="s">
        <v>378</v>
      </c>
      <c r="AI24" s="576"/>
    </row>
    <row r="25" spans="1:35" ht="18" customHeight="1" x14ac:dyDescent="0.2">
      <c r="B25" s="594"/>
      <c r="C25" s="593" t="s">
        <v>383</v>
      </c>
      <c r="D25" s="592"/>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86"/>
    </row>
    <row r="26" spans="1:35" ht="18" customHeight="1" x14ac:dyDescent="0.2">
      <c r="B26" s="585"/>
      <c r="C26" s="584" t="s">
        <v>382</v>
      </c>
      <c r="D26" s="590"/>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1"/>
    </row>
    <row r="27" spans="1:35" ht="18" customHeight="1" x14ac:dyDescent="0.2">
      <c r="A27" s="575">
        <v>4</v>
      </c>
      <c r="B27" s="585"/>
      <c r="C27" s="589" t="s">
        <v>380</v>
      </c>
      <c r="D27" s="588" t="s">
        <v>379</v>
      </c>
      <c r="E27" s="587" t="s">
        <v>379</v>
      </c>
      <c r="F27" s="587" t="s">
        <v>379</v>
      </c>
      <c r="G27" s="587" t="s">
        <v>379</v>
      </c>
      <c r="H27" s="587" t="s">
        <v>379</v>
      </c>
      <c r="I27" s="587" t="s">
        <v>379</v>
      </c>
      <c r="J27" s="587" t="s">
        <v>379</v>
      </c>
      <c r="K27" s="587" t="s">
        <v>379</v>
      </c>
      <c r="L27" s="587" t="s">
        <v>379</v>
      </c>
      <c r="M27" s="587" t="s">
        <v>379</v>
      </c>
      <c r="N27" s="587" t="s">
        <v>379</v>
      </c>
      <c r="O27" s="587" t="s">
        <v>379</v>
      </c>
      <c r="P27" s="587" t="s">
        <v>379</v>
      </c>
      <c r="Q27" s="587" t="s">
        <v>379</v>
      </c>
      <c r="R27" s="587" t="s">
        <v>379</v>
      </c>
      <c r="S27" s="587" t="s">
        <v>379</v>
      </c>
      <c r="T27" s="587" t="s">
        <v>379</v>
      </c>
      <c r="U27" s="587" t="s">
        <v>379</v>
      </c>
      <c r="V27" s="587" t="s">
        <v>379</v>
      </c>
      <c r="W27" s="587" t="s">
        <v>379</v>
      </c>
      <c r="X27" s="587" t="s">
        <v>379</v>
      </c>
      <c r="Y27" s="587" t="s">
        <v>379</v>
      </c>
      <c r="Z27" s="587" t="s">
        <v>379</v>
      </c>
      <c r="AA27" s="587" t="s">
        <v>379</v>
      </c>
      <c r="AB27" s="587" t="s">
        <v>379</v>
      </c>
      <c r="AC27" s="587" t="s">
        <v>379</v>
      </c>
      <c r="AD27" s="587" t="s">
        <v>379</v>
      </c>
      <c r="AE27" s="587" t="s">
        <v>379</v>
      </c>
      <c r="AF27" s="587" t="s">
        <v>379</v>
      </c>
      <c r="AG27" s="587" t="s">
        <v>379</v>
      </c>
      <c r="AH27" s="587" t="s">
        <v>378</v>
      </c>
      <c r="AI27" s="586"/>
    </row>
    <row r="28" spans="1:35" ht="18" customHeight="1" x14ac:dyDescent="0.2">
      <c r="B28" s="585"/>
      <c r="C28" s="584" t="s">
        <v>381</v>
      </c>
      <c r="D28" s="583"/>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1"/>
    </row>
    <row r="29" spans="1:35" ht="18" customHeight="1" thickBot="1" x14ac:dyDescent="0.25">
      <c r="B29" s="580"/>
      <c r="C29" s="579" t="s">
        <v>380</v>
      </c>
      <c r="D29" s="578" t="s">
        <v>379</v>
      </c>
      <c r="E29" s="577" t="s">
        <v>379</v>
      </c>
      <c r="F29" s="577" t="s">
        <v>379</v>
      </c>
      <c r="G29" s="577" t="s">
        <v>379</v>
      </c>
      <c r="H29" s="577" t="s">
        <v>379</v>
      </c>
      <c r="I29" s="577" t="s">
        <v>379</v>
      </c>
      <c r="J29" s="577" t="s">
        <v>379</v>
      </c>
      <c r="K29" s="577" t="s">
        <v>379</v>
      </c>
      <c r="L29" s="577" t="s">
        <v>379</v>
      </c>
      <c r="M29" s="577" t="s">
        <v>379</v>
      </c>
      <c r="N29" s="577" t="s">
        <v>379</v>
      </c>
      <c r="O29" s="577" t="s">
        <v>379</v>
      </c>
      <c r="P29" s="577" t="s">
        <v>379</v>
      </c>
      <c r="Q29" s="577" t="s">
        <v>379</v>
      </c>
      <c r="R29" s="577" t="s">
        <v>379</v>
      </c>
      <c r="S29" s="577" t="s">
        <v>379</v>
      </c>
      <c r="T29" s="577" t="s">
        <v>379</v>
      </c>
      <c r="U29" s="577" t="s">
        <v>379</v>
      </c>
      <c r="V29" s="577" t="s">
        <v>379</v>
      </c>
      <c r="W29" s="577" t="s">
        <v>379</v>
      </c>
      <c r="X29" s="577" t="s">
        <v>379</v>
      </c>
      <c r="Y29" s="577" t="s">
        <v>379</v>
      </c>
      <c r="Z29" s="577" t="s">
        <v>379</v>
      </c>
      <c r="AA29" s="577" t="s">
        <v>379</v>
      </c>
      <c r="AB29" s="577" t="s">
        <v>379</v>
      </c>
      <c r="AC29" s="577" t="s">
        <v>379</v>
      </c>
      <c r="AD29" s="577" t="s">
        <v>379</v>
      </c>
      <c r="AE29" s="577" t="s">
        <v>379</v>
      </c>
      <c r="AF29" s="577" t="s">
        <v>379</v>
      </c>
      <c r="AG29" s="577" t="s">
        <v>379</v>
      </c>
      <c r="AH29" s="577" t="s">
        <v>378</v>
      </c>
      <c r="AI29" s="576"/>
    </row>
    <row r="30" spans="1:35" ht="18" customHeight="1" x14ac:dyDescent="0.2">
      <c r="B30" s="594"/>
      <c r="C30" s="593" t="s">
        <v>383</v>
      </c>
      <c r="D30" s="592"/>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86"/>
    </row>
    <row r="31" spans="1:35" ht="18" customHeight="1" x14ac:dyDescent="0.2">
      <c r="B31" s="585"/>
      <c r="C31" s="584" t="s">
        <v>382</v>
      </c>
      <c r="D31" s="590"/>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1"/>
    </row>
    <row r="32" spans="1:35" ht="18" customHeight="1" x14ac:dyDescent="0.2">
      <c r="A32" s="575">
        <v>5</v>
      </c>
      <c r="B32" s="585"/>
      <c r="C32" s="589" t="s">
        <v>380</v>
      </c>
      <c r="D32" s="588" t="s">
        <v>379</v>
      </c>
      <c r="E32" s="587" t="s">
        <v>379</v>
      </c>
      <c r="F32" s="587" t="s">
        <v>379</v>
      </c>
      <c r="G32" s="587" t="s">
        <v>379</v>
      </c>
      <c r="H32" s="587" t="s">
        <v>379</v>
      </c>
      <c r="I32" s="587" t="s">
        <v>379</v>
      </c>
      <c r="J32" s="587" t="s">
        <v>379</v>
      </c>
      <c r="K32" s="587" t="s">
        <v>379</v>
      </c>
      <c r="L32" s="587" t="s">
        <v>379</v>
      </c>
      <c r="M32" s="587" t="s">
        <v>379</v>
      </c>
      <c r="N32" s="587" t="s">
        <v>379</v>
      </c>
      <c r="O32" s="587" t="s">
        <v>379</v>
      </c>
      <c r="P32" s="587" t="s">
        <v>379</v>
      </c>
      <c r="Q32" s="587" t="s">
        <v>379</v>
      </c>
      <c r="R32" s="587" t="s">
        <v>379</v>
      </c>
      <c r="S32" s="587" t="s">
        <v>379</v>
      </c>
      <c r="T32" s="587" t="s">
        <v>379</v>
      </c>
      <c r="U32" s="587" t="s">
        <v>379</v>
      </c>
      <c r="V32" s="587" t="s">
        <v>379</v>
      </c>
      <c r="W32" s="587" t="s">
        <v>379</v>
      </c>
      <c r="X32" s="587" t="s">
        <v>379</v>
      </c>
      <c r="Y32" s="587" t="s">
        <v>379</v>
      </c>
      <c r="Z32" s="587" t="s">
        <v>379</v>
      </c>
      <c r="AA32" s="587" t="s">
        <v>379</v>
      </c>
      <c r="AB32" s="587" t="s">
        <v>379</v>
      </c>
      <c r="AC32" s="587" t="s">
        <v>379</v>
      </c>
      <c r="AD32" s="587" t="s">
        <v>379</v>
      </c>
      <c r="AE32" s="587" t="s">
        <v>379</v>
      </c>
      <c r="AF32" s="587" t="s">
        <v>379</v>
      </c>
      <c r="AG32" s="587" t="s">
        <v>379</v>
      </c>
      <c r="AH32" s="587" t="s">
        <v>378</v>
      </c>
      <c r="AI32" s="586"/>
    </row>
    <row r="33" spans="1:35" ht="18" customHeight="1" x14ac:dyDescent="0.2">
      <c r="B33" s="585"/>
      <c r="C33" s="584" t="s">
        <v>381</v>
      </c>
      <c r="D33" s="583"/>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1"/>
    </row>
    <row r="34" spans="1:35" ht="18" customHeight="1" thickBot="1" x14ac:dyDescent="0.25">
      <c r="B34" s="580"/>
      <c r="C34" s="579" t="s">
        <v>380</v>
      </c>
      <c r="D34" s="578" t="s">
        <v>379</v>
      </c>
      <c r="E34" s="577" t="s">
        <v>379</v>
      </c>
      <c r="F34" s="577" t="s">
        <v>379</v>
      </c>
      <c r="G34" s="577" t="s">
        <v>379</v>
      </c>
      <c r="H34" s="577" t="s">
        <v>379</v>
      </c>
      <c r="I34" s="577" t="s">
        <v>379</v>
      </c>
      <c r="J34" s="577" t="s">
        <v>379</v>
      </c>
      <c r="K34" s="577" t="s">
        <v>379</v>
      </c>
      <c r="L34" s="577" t="s">
        <v>379</v>
      </c>
      <c r="M34" s="577" t="s">
        <v>379</v>
      </c>
      <c r="N34" s="577" t="s">
        <v>379</v>
      </c>
      <c r="O34" s="577" t="s">
        <v>379</v>
      </c>
      <c r="P34" s="577" t="s">
        <v>379</v>
      </c>
      <c r="Q34" s="577" t="s">
        <v>379</v>
      </c>
      <c r="R34" s="577" t="s">
        <v>379</v>
      </c>
      <c r="S34" s="577" t="s">
        <v>379</v>
      </c>
      <c r="T34" s="577" t="s">
        <v>379</v>
      </c>
      <c r="U34" s="577" t="s">
        <v>379</v>
      </c>
      <c r="V34" s="577" t="s">
        <v>379</v>
      </c>
      <c r="W34" s="577" t="s">
        <v>379</v>
      </c>
      <c r="X34" s="577" t="s">
        <v>379</v>
      </c>
      <c r="Y34" s="577" t="s">
        <v>379</v>
      </c>
      <c r="Z34" s="577" t="s">
        <v>379</v>
      </c>
      <c r="AA34" s="577" t="s">
        <v>379</v>
      </c>
      <c r="AB34" s="577" t="s">
        <v>379</v>
      </c>
      <c r="AC34" s="577" t="s">
        <v>379</v>
      </c>
      <c r="AD34" s="577" t="s">
        <v>379</v>
      </c>
      <c r="AE34" s="577" t="s">
        <v>379</v>
      </c>
      <c r="AF34" s="577" t="s">
        <v>379</v>
      </c>
      <c r="AG34" s="577" t="s">
        <v>379</v>
      </c>
      <c r="AH34" s="577" t="s">
        <v>378</v>
      </c>
      <c r="AI34" s="576"/>
    </row>
    <row r="35" spans="1:35" ht="18" customHeight="1" thickBot="1" x14ac:dyDescent="0.25">
      <c r="B35" s="615" t="s">
        <v>412</v>
      </c>
    </row>
    <row r="36" spans="1:35" ht="23.4" x14ac:dyDescent="0.2">
      <c r="C36" s="614" t="s">
        <v>383</v>
      </c>
      <c r="D36" s="613" t="s">
        <v>411</v>
      </c>
      <c r="E36" s="613"/>
      <c r="F36" s="613" t="s">
        <v>410</v>
      </c>
      <c r="G36" s="613"/>
      <c r="H36" s="613" t="s">
        <v>409</v>
      </c>
      <c r="I36" s="613"/>
      <c r="J36" s="613" t="s">
        <v>408</v>
      </c>
      <c r="K36" s="613"/>
      <c r="L36" s="613" t="s">
        <v>407</v>
      </c>
      <c r="M36" s="612"/>
      <c r="N36" s="608"/>
      <c r="O36" s="608"/>
      <c r="P36" s="608"/>
      <c r="Q36" s="608"/>
      <c r="R36" s="608"/>
      <c r="S36" s="608" t="s">
        <v>406</v>
      </c>
      <c r="U36" s="608"/>
      <c r="V36" s="608"/>
      <c r="W36" s="608"/>
      <c r="X36" s="608"/>
    </row>
    <row r="37" spans="1:35" ht="18" customHeight="1" x14ac:dyDescent="0.2">
      <c r="C37" s="611" t="s">
        <v>382</v>
      </c>
      <c r="D37" s="610" t="s">
        <v>405</v>
      </c>
      <c r="E37" s="610"/>
      <c r="F37" s="610"/>
      <c r="G37" s="610"/>
      <c r="H37" s="610"/>
      <c r="I37" s="610"/>
      <c r="J37" s="610"/>
      <c r="K37" s="610"/>
      <c r="L37" s="610"/>
      <c r="M37" s="609"/>
      <c r="N37" s="608"/>
      <c r="O37" s="608"/>
      <c r="P37" s="608"/>
      <c r="Q37" s="608"/>
      <c r="R37" s="608"/>
      <c r="S37" s="608"/>
      <c r="U37" s="608"/>
      <c r="V37" s="608"/>
      <c r="W37" s="608"/>
      <c r="X37" s="608"/>
    </row>
    <row r="38" spans="1:35" ht="18" customHeight="1" x14ac:dyDescent="0.2">
      <c r="C38" s="611"/>
      <c r="D38" s="610">
        <v>9</v>
      </c>
      <c r="E38" s="610"/>
      <c r="F38" s="610"/>
      <c r="G38" s="610"/>
      <c r="H38" s="610"/>
      <c r="I38" s="610"/>
      <c r="J38" s="610"/>
      <c r="K38" s="610"/>
      <c r="L38" s="610"/>
      <c r="M38" s="609"/>
      <c r="N38" s="608"/>
      <c r="O38" s="608"/>
      <c r="P38" s="608"/>
      <c r="Q38" s="608"/>
      <c r="R38" s="608"/>
      <c r="S38" s="608"/>
      <c r="T38" s="608"/>
      <c r="U38" s="608"/>
      <c r="V38" s="608"/>
      <c r="W38" s="608"/>
      <c r="X38" s="608"/>
    </row>
    <row r="39" spans="1:35" ht="18" customHeight="1" x14ac:dyDescent="0.2">
      <c r="C39" s="611" t="s">
        <v>404</v>
      </c>
      <c r="D39" s="610" t="s">
        <v>403</v>
      </c>
      <c r="E39" s="610"/>
      <c r="F39" s="610"/>
      <c r="G39" s="610"/>
      <c r="H39" s="610"/>
      <c r="I39" s="610"/>
      <c r="J39" s="610"/>
      <c r="K39" s="610"/>
      <c r="L39" s="610"/>
      <c r="M39" s="609"/>
      <c r="N39" s="608"/>
      <c r="O39" s="608"/>
      <c r="P39" s="608"/>
      <c r="Q39" s="608"/>
      <c r="R39" s="608"/>
      <c r="S39" s="608"/>
      <c r="U39" s="608"/>
      <c r="V39" s="608"/>
      <c r="W39" s="608"/>
      <c r="X39" s="608"/>
    </row>
    <row r="40" spans="1:35" ht="18" customHeight="1" x14ac:dyDescent="0.2">
      <c r="C40" s="611"/>
      <c r="D40" s="610">
        <v>1</v>
      </c>
      <c r="E40" s="610"/>
      <c r="F40" s="610"/>
      <c r="G40" s="610"/>
      <c r="H40" s="610"/>
      <c r="I40" s="610"/>
      <c r="J40" s="610"/>
      <c r="K40" s="610"/>
      <c r="L40" s="610"/>
      <c r="M40" s="609"/>
      <c r="N40" s="608"/>
      <c r="O40" s="608"/>
      <c r="P40" s="608"/>
      <c r="Q40" s="608"/>
      <c r="R40" s="608"/>
      <c r="S40" s="608"/>
      <c r="T40" s="608"/>
      <c r="U40" s="608"/>
      <c r="V40" s="608"/>
      <c r="W40" s="608"/>
      <c r="X40" s="608"/>
    </row>
    <row r="41" spans="1:35" ht="18" customHeight="1" thickBot="1" x14ac:dyDescent="0.25">
      <c r="C41" s="607" t="s">
        <v>402</v>
      </c>
      <c r="D41" s="606">
        <v>8</v>
      </c>
      <c r="E41" s="606"/>
      <c r="F41" s="606"/>
      <c r="G41" s="606"/>
      <c r="H41" s="606"/>
      <c r="I41" s="606"/>
      <c r="J41" s="606"/>
      <c r="K41" s="606"/>
      <c r="L41" s="606"/>
      <c r="M41" s="605"/>
    </row>
    <row r="42" spans="1:35" ht="18" customHeight="1" x14ac:dyDescent="0.2">
      <c r="B42" s="604"/>
      <c r="C42" s="603" t="s">
        <v>401</v>
      </c>
      <c r="D42" s="602">
        <v>1</v>
      </c>
      <c r="E42" s="601">
        <v>2</v>
      </c>
      <c r="F42" s="601">
        <v>3</v>
      </c>
      <c r="G42" s="601">
        <v>4</v>
      </c>
      <c r="H42" s="601">
        <v>5</v>
      </c>
      <c r="I42" s="601">
        <v>6</v>
      </c>
      <c r="J42" s="601">
        <v>7</v>
      </c>
      <c r="K42" s="601">
        <v>8</v>
      </c>
      <c r="L42" s="601">
        <v>9</v>
      </c>
      <c r="M42" s="601">
        <v>10</v>
      </c>
      <c r="N42" s="601">
        <v>11</v>
      </c>
      <c r="O42" s="601">
        <v>12</v>
      </c>
      <c r="P42" s="601">
        <v>13</v>
      </c>
      <c r="Q42" s="601">
        <v>14</v>
      </c>
      <c r="R42" s="601">
        <v>15</v>
      </c>
      <c r="S42" s="601">
        <v>16</v>
      </c>
      <c r="T42" s="601">
        <v>17</v>
      </c>
      <c r="U42" s="601">
        <v>18</v>
      </c>
      <c r="V42" s="601">
        <v>19</v>
      </c>
      <c r="W42" s="601">
        <v>20</v>
      </c>
      <c r="X42" s="601">
        <v>21</v>
      </c>
      <c r="Y42" s="601">
        <v>22</v>
      </c>
      <c r="Z42" s="601">
        <v>23</v>
      </c>
      <c r="AA42" s="601">
        <v>24</v>
      </c>
      <c r="AB42" s="601">
        <v>25</v>
      </c>
      <c r="AC42" s="601">
        <v>26</v>
      </c>
      <c r="AD42" s="601">
        <v>27</v>
      </c>
      <c r="AE42" s="601">
        <v>28</v>
      </c>
      <c r="AF42" s="601">
        <v>29</v>
      </c>
      <c r="AG42" s="601">
        <v>30</v>
      </c>
      <c r="AH42" s="601">
        <v>31</v>
      </c>
      <c r="AI42" s="600"/>
    </row>
    <row r="43" spans="1:35" ht="18" customHeight="1" thickBot="1" x14ac:dyDescent="0.25">
      <c r="B43" s="599" t="s">
        <v>400</v>
      </c>
      <c r="C43" s="598" t="s">
        <v>399</v>
      </c>
      <c r="D43" s="597" t="s">
        <v>398</v>
      </c>
      <c r="E43" s="596" t="s">
        <v>397</v>
      </c>
      <c r="F43" s="596" t="s">
        <v>389</v>
      </c>
      <c r="G43" s="596" t="s">
        <v>395</v>
      </c>
      <c r="H43" s="596" t="s">
        <v>394</v>
      </c>
      <c r="I43" s="596" t="s">
        <v>393</v>
      </c>
      <c r="J43" s="596" t="s">
        <v>392</v>
      </c>
      <c r="K43" s="596" t="s">
        <v>391</v>
      </c>
      <c r="L43" s="596" t="s">
        <v>390</v>
      </c>
      <c r="M43" s="596" t="s">
        <v>396</v>
      </c>
      <c r="N43" s="596" t="s">
        <v>395</v>
      </c>
      <c r="O43" s="596" t="s">
        <v>394</v>
      </c>
      <c r="P43" s="596" t="s">
        <v>393</v>
      </c>
      <c r="Q43" s="596" t="s">
        <v>392</v>
      </c>
      <c r="R43" s="596" t="s">
        <v>391</v>
      </c>
      <c r="S43" s="596" t="s">
        <v>390</v>
      </c>
      <c r="T43" s="596" t="s">
        <v>396</v>
      </c>
      <c r="U43" s="596" t="s">
        <v>395</v>
      </c>
      <c r="V43" s="596" t="s">
        <v>394</v>
      </c>
      <c r="W43" s="596" t="s">
        <v>393</v>
      </c>
      <c r="X43" s="596" t="s">
        <v>392</v>
      </c>
      <c r="Y43" s="596" t="s">
        <v>391</v>
      </c>
      <c r="Z43" s="596" t="s">
        <v>390</v>
      </c>
      <c r="AA43" s="596" t="s">
        <v>396</v>
      </c>
      <c r="AB43" s="596" t="s">
        <v>395</v>
      </c>
      <c r="AC43" s="596" t="s">
        <v>394</v>
      </c>
      <c r="AD43" s="596" t="s">
        <v>393</v>
      </c>
      <c r="AE43" s="596" t="s">
        <v>392</v>
      </c>
      <c r="AF43" s="596" t="s">
        <v>391</v>
      </c>
      <c r="AG43" s="596" t="s">
        <v>390</v>
      </c>
      <c r="AH43" s="596" t="s">
        <v>389</v>
      </c>
      <c r="AI43" s="595" t="s">
        <v>388</v>
      </c>
    </row>
    <row r="44" spans="1:35" ht="18" customHeight="1" x14ac:dyDescent="0.2">
      <c r="B44" s="594"/>
      <c r="C44" s="593" t="s">
        <v>383</v>
      </c>
      <c r="D44" s="592" t="s">
        <v>386</v>
      </c>
      <c r="E44" s="591" t="s">
        <v>385</v>
      </c>
      <c r="F44" s="591" t="s">
        <v>385</v>
      </c>
      <c r="G44" s="591" t="s">
        <v>385</v>
      </c>
      <c r="H44" s="591" t="s">
        <v>385</v>
      </c>
      <c r="I44" s="591"/>
      <c r="J44" s="591"/>
      <c r="K44" s="591" t="s">
        <v>385</v>
      </c>
      <c r="L44" s="591" t="s">
        <v>385</v>
      </c>
      <c r="M44" s="591" t="s">
        <v>385</v>
      </c>
      <c r="N44" s="591" t="s">
        <v>385</v>
      </c>
      <c r="O44" s="591" t="s">
        <v>385</v>
      </c>
      <c r="P44" s="591"/>
      <c r="Q44" s="591"/>
      <c r="R44" s="591" t="s">
        <v>385</v>
      </c>
      <c r="S44" s="591" t="s">
        <v>385</v>
      </c>
      <c r="T44" s="591" t="s">
        <v>385</v>
      </c>
      <c r="U44" s="591" t="s">
        <v>385</v>
      </c>
      <c r="V44" s="591" t="s">
        <v>385</v>
      </c>
      <c r="W44" s="591"/>
      <c r="X44" s="591"/>
      <c r="Y44" s="591" t="s">
        <v>385</v>
      </c>
      <c r="Z44" s="591" t="s">
        <v>385</v>
      </c>
      <c r="AA44" s="591" t="s">
        <v>385</v>
      </c>
      <c r="AB44" s="591" t="s">
        <v>385</v>
      </c>
      <c r="AC44" s="591" t="s">
        <v>385</v>
      </c>
      <c r="AD44" s="591"/>
      <c r="AE44" s="591"/>
      <c r="AF44" s="591" t="s">
        <v>385</v>
      </c>
      <c r="AG44" s="591" t="s">
        <v>385</v>
      </c>
      <c r="AH44" s="591" t="s">
        <v>385</v>
      </c>
      <c r="AI44" s="586"/>
    </row>
    <row r="45" spans="1:35" ht="18" customHeight="1" x14ac:dyDescent="0.2">
      <c r="B45" s="585"/>
      <c r="C45" s="584" t="s">
        <v>382</v>
      </c>
      <c r="D45" s="590">
        <v>9</v>
      </c>
      <c r="E45" s="582">
        <v>9</v>
      </c>
      <c r="F45" s="582">
        <v>9</v>
      </c>
      <c r="G45" s="582">
        <v>9</v>
      </c>
      <c r="H45" s="582">
        <v>9</v>
      </c>
      <c r="I45" s="582"/>
      <c r="J45" s="582"/>
      <c r="K45" s="582">
        <v>9</v>
      </c>
      <c r="L45" s="582">
        <v>9</v>
      </c>
      <c r="M45" s="582">
        <v>9</v>
      </c>
      <c r="N45" s="582">
        <v>9</v>
      </c>
      <c r="O45" s="582">
        <v>9</v>
      </c>
      <c r="P45" s="582"/>
      <c r="Q45" s="582"/>
      <c r="R45" s="582">
        <v>9</v>
      </c>
      <c r="S45" s="582">
        <v>9</v>
      </c>
      <c r="T45" s="582">
        <v>9</v>
      </c>
      <c r="U45" s="582">
        <v>9</v>
      </c>
      <c r="V45" s="582">
        <v>9</v>
      </c>
      <c r="W45" s="582"/>
      <c r="X45" s="582"/>
      <c r="Y45" s="582">
        <v>9</v>
      </c>
      <c r="Z45" s="582">
        <v>9</v>
      </c>
      <c r="AA45" s="582">
        <v>9</v>
      </c>
      <c r="AB45" s="582">
        <v>9</v>
      </c>
      <c r="AC45" s="582">
        <v>9</v>
      </c>
      <c r="AD45" s="582"/>
      <c r="AE45" s="582"/>
      <c r="AF45" s="582">
        <v>9</v>
      </c>
      <c r="AG45" s="582">
        <v>9</v>
      </c>
      <c r="AH45" s="582">
        <v>9</v>
      </c>
      <c r="AI45" s="581">
        <v>207</v>
      </c>
    </row>
    <row r="46" spans="1:35" ht="18" customHeight="1" x14ac:dyDescent="0.2">
      <c r="A46" s="575">
        <v>1</v>
      </c>
      <c r="B46" s="585" t="s">
        <v>387</v>
      </c>
      <c r="C46" s="589" t="s">
        <v>380</v>
      </c>
      <c r="D46" s="588">
        <v>9</v>
      </c>
      <c r="E46" s="587">
        <v>18</v>
      </c>
      <c r="F46" s="587">
        <v>27</v>
      </c>
      <c r="G46" s="587">
        <v>36</v>
      </c>
      <c r="H46" s="587">
        <v>45</v>
      </c>
      <c r="I46" s="587" t="s">
        <v>379</v>
      </c>
      <c r="J46" s="587" t="s">
        <v>379</v>
      </c>
      <c r="K46" s="587">
        <v>54</v>
      </c>
      <c r="L46" s="587">
        <v>63</v>
      </c>
      <c r="M46" s="587">
        <v>72</v>
      </c>
      <c r="N46" s="587">
        <v>81</v>
      </c>
      <c r="O46" s="587">
        <v>90</v>
      </c>
      <c r="P46" s="587" t="s">
        <v>379</v>
      </c>
      <c r="Q46" s="587" t="s">
        <v>379</v>
      </c>
      <c r="R46" s="587">
        <v>99</v>
      </c>
      <c r="S46" s="587">
        <v>108</v>
      </c>
      <c r="T46" s="587">
        <v>117</v>
      </c>
      <c r="U46" s="587">
        <v>126</v>
      </c>
      <c r="V46" s="587">
        <v>135</v>
      </c>
      <c r="W46" s="587" t="s">
        <v>379</v>
      </c>
      <c r="X46" s="587" t="s">
        <v>379</v>
      </c>
      <c r="Y46" s="587">
        <v>144</v>
      </c>
      <c r="Z46" s="587">
        <v>153</v>
      </c>
      <c r="AA46" s="587">
        <v>162</v>
      </c>
      <c r="AB46" s="587">
        <v>171</v>
      </c>
      <c r="AC46" s="587">
        <v>180</v>
      </c>
      <c r="AD46" s="587" t="s">
        <v>379</v>
      </c>
      <c r="AE46" s="587" t="s">
        <v>379</v>
      </c>
      <c r="AF46" s="587">
        <v>189</v>
      </c>
      <c r="AG46" s="587">
        <v>198</v>
      </c>
      <c r="AH46" s="587">
        <v>207</v>
      </c>
      <c r="AI46" s="586"/>
    </row>
    <row r="47" spans="1:35" ht="18" customHeight="1" x14ac:dyDescent="0.2">
      <c r="B47" s="585"/>
      <c r="C47" s="584" t="s">
        <v>381</v>
      </c>
      <c r="D47" s="583">
        <v>8</v>
      </c>
      <c r="E47" s="582">
        <v>8</v>
      </c>
      <c r="F47" s="582">
        <v>8</v>
      </c>
      <c r="G47" s="582">
        <v>8</v>
      </c>
      <c r="H47" s="582">
        <v>8</v>
      </c>
      <c r="I47" s="582"/>
      <c r="J47" s="582"/>
      <c r="K47" s="582">
        <v>8</v>
      </c>
      <c r="L47" s="582">
        <v>8</v>
      </c>
      <c r="M47" s="582">
        <v>8</v>
      </c>
      <c r="N47" s="582">
        <v>8</v>
      </c>
      <c r="O47" s="582">
        <v>8</v>
      </c>
      <c r="P47" s="582"/>
      <c r="Q47" s="582"/>
      <c r="R47" s="582">
        <v>8</v>
      </c>
      <c r="S47" s="582">
        <v>8</v>
      </c>
      <c r="T47" s="582">
        <v>8</v>
      </c>
      <c r="U47" s="582">
        <v>8</v>
      </c>
      <c r="V47" s="582">
        <v>8</v>
      </c>
      <c r="W47" s="582"/>
      <c r="X47" s="582"/>
      <c r="Y47" s="582">
        <v>8</v>
      </c>
      <c r="Z47" s="582">
        <v>8</v>
      </c>
      <c r="AA47" s="582">
        <v>8</v>
      </c>
      <c r="AB47" s="582">
        <v>8</v>
      </c>
      <c r="AC47" s="582">
        <v>8</v>
      </c>
      <c r="AD47" s="582"/>
      <c r="AE47" s="582"/>
      <c r="AF47" s="582">
        <v>8</v>
      </c>
      <c r="AG47" s="582">
        <v>8</v>
      </c>
      <c r="AH47" s="582">
        <v>8</v>
      </c>
      <c r="AI47" s="581">
        <v>184</v>
      </c>
    </row>
    <row r="48" spans="1:35" ht="18" customHeight="1" thickBot="1" x14ac:dyDescent="0.25">
      <c r="B48" s="580"/>
      <c r="C48" s="579" t="s">
        <v>380</v>
      </c>
      <c r="D48" s="578">
        <v>8</v>
      </c>
      <c r="E48" s="577">
        <v>16</v>
      </c>
      <c r="F48" s="577">
        <v>24</v>
      </c>
      <c r="G48" s="577">
        <v>32</v>
      </c>
      <c r="H48" s="577">
        <v>40</v>
      </c>
      <c r="I48" s="577" t="s">
        <v>379</v>
      </c>
      <c r="J48" s="577" t="s">
        <v>379</v>
      </c>
      <c r="K48" s="577">
        <v>48</v>
      </c>
      <c r="L48" s="577">
        <v>56</v>
      </c>
      <c r="M48" s="577">
        <v>64</v>
      </c>
      <c r="N48" s="577">
        <v>72</v>
      </c>
      <c r="O48" s="577">
        <v>80</v>
      </c>
      <c r="P48" s="577" t="s">
        <v>379</v>
      </c>
      <c r="Q48" s="577" t="s">
        <v>379</v>
      </c>
      <c r="R48" s="577">
        <v>88</v>
      </c>
      <c r="S48" s="577">
        <v>96</v>
      </c>
      <c r="T48" s="577">
        <v>104</v>
      </c>
      <c r="U48" s="577">
        <v>112</v>
      </c>
      <c r="V48" s="577">
        <v>120</v>
      </c>
      <c r="W48" s="577" t="s">
        <v>379</v>
      </c>
      <c r="X48" s="577" t="s">
        <v>379</v>
      </c>
      <c r="Y48" s="577">
        <v>128</v>
      </c>
      <c r="Z48" s="577">
        <v>136</v>
      </c>
      <c r="AA48" s="577">
        <v>144</v>
      </c>
      <c r="AB48" s="577">
        <v>152</v>
      </c>
      <c r="AC48" s="577">
        <v>160</v>
      </c>
      <c r="AD48" s="577" t="s">
        <v>379</v>
      </c>
      <c r="AE48" s="577" t="s">
        <v>379</v>
      </c>
      <c r="AF48" s="577">
        <v>168</v>
      </c>
      <c r="AG48" s="577">
        <v>176</v>
      </c>
      <c r="AH48" s="577">
        <v>184</v>
      </c>
      <c r="AI48" s="576"/>
    </row>
    <row r="49" spans="1:35" ht="18" customHeight="1" x14ac:dyDescent="0.2">
      <c r="B49" s="594"/>
      <c r="C49" s="593" t="s">
        <v>383</v>
      </c>
      <c r="D49" s="592" t="s">
        <v>386</v>
      </c>
      <c r="E49" s="591" t="s">
        <v>385</v>
      </c>
      <c r="F49" s="591" t="s">
        <v>385</v>
      </c>
      <c r="G49" s="591" t="s">
        <v>385</v>
      </c>
      <c r="H49" s="591" t="s">
        <v>385</v>
      </c>
      <c r="I49" s="591"/>
      <c r="J49" s="591"/>
      <c r="K49" s="591" t="s">
        <v>385</v>
      </c>
      <c r="L49" s="591" t="s">
        <v>385</v>
      </c>
      <c r="M49" s="591" t="s">
        <v>385</v>
      </c>
      <c r="N49" s="591" t="s">
        <v>385</v>
      </c>
      <c r="O49" s="591" t="s">
        <v>385</v>
      </c>
      <c r="P49" s="591"/>
      <c r="Q49" s="591"/>
      <c r="R49" s="591" t="s">
        <v>385</v>
      </c>
      <c r="S49" s="591" t="s">
        <v>385</v>
      </c>
      <c r="T49" s="591" t="s">
        <v>385</v>
      </c>
      <c r="U49" s="591" t="s">
        <v>385</v>
      </c>
      <c r="V49" s="591" t="s">
        <v>385</v>
      </c>
      <c r="W49" s="591"/>
      <c r="X49" s="591"/>
      <c r="Y49" s="591" t="s">
        <v>385</v>
      </c>
      <c r="Z49" s="591" t="s">
        <v>385</v>
      </c>
      <c r="AA49" s="591" t="s">
        <v>385</v>
      </c>
      <c r="AB49" s="591" t="s">
        <v>385</v>
      </c>
      <c r="AC49" s="591" t="s">
        <v>385</v>
      </c>
      <c r="AD49" s="591"/>
      <c r="AE49" s="591"/>
      <c r="AF49" s="591" t="s">
        <v>385</v>
      </c>
      <c r="AG49" s="591" t="s">
        <v>385</v>
      </c>
      <c r="AH49" s="591" t="s">
        <v>385</v>
      </c>
      <c r="AI49" s="586"/>
    </row>
    <row r="50" spans="1:35" ht="18" customHeight="1" x14ac:dyDescent="0.2">
      <c r="B50" s="585"/>
      <c r="C50" s="584" t="s">
        <v>382</v>
      </c>
      <c r="D50" s="590">
        <v>9</v>
      </c>
      <c r="E50" s="582">
        <v>9</v>
      </c>
      <c r="F50" s="582">
        <v>9</v>
      </c>
      <c r="G50" s="582">
        <v>9</v>
      </c>
      <c r="H50" s="582">
        <v>9</v>
      </c>
      <c r="I50" s="582"/>
      <c r="J50" s="582"/>
      <c r="K50" s="582">
        <v>9</v>
      </c>
      <c r="L50" s="582">
        <v>9</v>
      </c>
      <c r="M50" s="582">
        <v>9</v>
      </c>
      <c r="N50" s="582">
        <v>9</v>
      </c>
      <c r="O50" s="582">
        <v>9</v>
      </c>
      <c r="P50" s="582"/>
      <c r="Q50" s="582"/>
      <c r="R50" s="582">
        <v>9</v>
      </c>
      <c r="S50" s="582">
        <v>9</v>
      </c>
      <c r="T50" s="582">
        <v>9</v>
      </c>
      <c r="U50" s="582">
        <v>9</v>
      </c>
      <c r="V50" s="582">
        <v>9</v>
      </c>
      <c r="W50" s="582"/>
      <c r="X50" s="582"/>
      <c r="Y50" s="582">
        <v>9</v>
      </c>
      <c r="Z50" s="582">
        <v>9</v>
      </c>
      <c r="AA50" s="582">
        <v>9</v>
      </c>
      <c r="AB50" s="582">
        <v>9</v>
      </c>
      <c r="AC50" s="582">
        <v>9</v>
      </c>
      <c r="AD50" s="582"/>
      <c r="AE50" s="582"/>
      <c r="AF50" s="582">
        <v>9</v>
      </c>
      <c r="AG50" s="582">
        <v>9</v>
      </c>
      <c r="AH50" s="582">
        <v>9</v>
      </c>
      <c r="AI50" s="581">
        <v>207</v>
      </c>
    </row>
    <row r="51" spans="1:35" ht="18" customHeight="1" x14ac:dyDescent="0.2">
      <c r="A51" s="575">
        <v>2</v>
      </c>
      <c r="B51" s="585" t="s">
        <v>384</v>
      </c>
      <c r="C51" s="589" t="s">
        <v>380</v>
      </c>
      <c r="D51" s="588">
        <v>9</v>
      </c>
      <c r="E51" s="587">
        <v>18</v>
      </c>
      <c r="F51" s="587">
        <v>27</v>
      </c>
      <c r="G51" s="587">
        <v>36</v>
      </c>
      <c r="H51" s="587">
        <v>45</v>
      </c>
      <c r="I51" s="587" t="s">
        <v>379</v>
      </c>
      <c r="J51" s="587" t="s">
        <v>379</v>
      </c>
      <c r="K51" s="587">
        <v>54</v>
      </c>
      <c r="L51" s="587">
        <v>63</v>
      </c>
      <c r="M51" s="587">
        <v>72</v>
      </c>
      <c r="N51" s="587">
        <v>81</v>
      </c>
      <c r="O51" s="587">
        <v>90</v>
      </c>
      <c r="P51" s="587" t="s">
        <v>379</v>
      </c>
      <c r="Q51" s="587" t="s">
        <v>379</v>
      </c>
      <c r="R51" s="587">
        <v>99</v>
      </c>
      <c r="S51" s="587">
        <v>108</v>
      </c>
      <c r="T51" s="587">
        <v>117</v>
      </c>
      <c r="U51" s="587">
        <v>126</v>
      </c>
      <c r="V51" s="587">
        <v>135</v>
      </c>
      <c r="W51" s="587" t="s">
        <v>379</v>
      </c>
      <c r="X51" s="587" t="s">
        <v>379</v>
      </c>
      <c r="Y51" s="587">
        <v>144</v>
      </c>
      <c r="Z51" s="587">
        <v>153</v>
      </c>
      <c r="AA51" s="587">
        <v>162</v>
      </c>
      <c r="AB51" s="587">
        <v>171</v>
      </c>
      <c r="AC51" s="587">
        <v>180</v>
      </c>
      <c r="AD51" s="587" t="s">
        <v>379</v>
      </c>
      <c r="AE51" s="587" t="s">
        <v>379</v>
      </c>
      <c r="AF51" s="587">
        <v>189</v>
      </c>
      <c r="AG51" s="587">
        <v>198</v>
      </c>
      <c r="AH51" s="587">
        <v>207</v>
      </c>
      <c r="AI51" s="586"/>
    </row>
    <row r="52" spans="1:35" ht="18" customHeight="1" x14ac:dyDescent="0.2">
      <c r="B52" s="585"/>
      <c r="C52" s="584" t="s">
        <v>381</v>
      </c>
      <c r="D52" s="583">
        <v>8</v>
      </c>
      <c r="E52" s="582">
        <v>8</v>
      </c>
      <c r="F52" s="582">
        <v>8</v>
      </c>
      <c r="G52" s="582">
        <v>8</v>
      </c>
      <c r="H52" s="582">
        <v>8</v>
      </c>
      <c r="I52" s="582"/>
      <c r="J52" s="582"/>
      <c r="K52" s="582">
        <v>8</v>
      </c>
      <c r="L52" s="582">
        <v>8</v>
      </c>
      <c r="M52" s="582">
        <v>8</v>
      </c>
      <c r="N52" s="582">
        <v>8</v>
      </c>
      <c r="O52" s="582">
        <v>8</v>
      </c>
      <c r="P52" s="582"/>
      <c r="Q52" s="582"/>
      <c r="R52" s="582">
        <v>8</v>
      </c>
      <c r="S52" s="582">
        <v>8</v>
      </c>
      <c r="T52" s="582">
        <v>8</v>
      </c>
      <c r="U52" s="582">
        <v>8</v>
      </c>
      <c r="V52" s="582">
        <v>8</v>
      </c>
      <c r="W52" s="582"/>
      <c r="X52" s="582"/>
      <c r="Y52" s="582">
        <v>8</v>
      </c>
      <c r="Z52" s="582">
        <v>8</v>
      </c>
      <c r="AA52" s="582">
        <v>8</v>
      </c>
      <c r="AB52" s="582">
        <v>8</v>
      </c>
      <c r="AC52" s="582">
        <v>8</v>
      </c>
      <c r="AD52" s="582"/>
      <c r="AE52" s="582"/>
      <c r="AF52" s="582">
        <v>8</v>
      </c>
      <c r="AG52" s="582">
        <v>8</v>
      </c>
      <c r="AH52" s="582">
        <v>8</v>
      </c>
      <c r="AI52" s="581">
        <v>184</v>
      </c>
    </row>
    <row r="53" spans="1:35" ht="18" customHeight="1" thickBot="1" x14ac:dyDescent="0.25">
      <c r="B53" s="580"/>
      <c r="C53" s="579" t="s">
        <v>380</v>
      </c>
      <c r="D53" s="578">
        <v>8</v>
      </c>
      <c r="E53" s="577">
        <v>16</v>
      </c>
      <c r="F53" s="577">
        <v>24</v>
      </c>
      <c r="G53" s="577">
        <v>32</v>
      </c>
      <c r="H53" s="577">
        <v>40</v>
      </c>
      <c r="I53" s="577" t="s">
        <v>379</v>
      </c>
      <c r="J53" s="577" t="s">
        <v>379</v>
      </c>
      <c r="K53" s="577">
        <v>48</v>
      </c>
      <c r="L53" s="577">
        <v>56</v>
      </c>
      <c r="M53" s="577">
        <v>64</v>
      </c>
      <c r="N53" s="577">
        <v>72</v>
      </c>
      <c r="O53" s="577">
        <v>80</v>
      </c>
      <c r="P53" s="577" t="s">
        <v>379</v>
      </c>
      <c r="Q53" s="577" t="s">
        <v>379</v>
      </c>
      <c r="R53" s="577">
        <v>88</v>
      </c>
      <c r="S53" s="577">
        <v>96</v>
      </c>
      <c r="T53" s="577">
        <v>104</v>
      </c>
      <c r="U53" s="577">
        <v>112</v>
      </c>
      <c r="V53" s="577">
        <v>120</v>
      </c>
      <c r="W53" s="577" t="s">
        <v>379</v>
      </c>
      <c r="X53" s="577" t="s">
        <v>379</v>
      </c>
      <c r="Y53" s="577">
        <v>128</v>
      </c>
      <c r="Z53" s="577">
        <v>136</v>
      </c>
      <c r="AA53" s="577">
        <v>144</v>
      </c>
      <c r="AB53" s="577">
        <v>152</v>
      </c>
      <c r="AC53" s="577">
        <v>160</v>
      </c>
      <c r="AD53" s="577" t="s">
        <v>379</v>
      </c>
      <c r="AE53" s="577" t="s">
        <v>379</v>
      </c>
      <c r="AF53" s="577">
        <v>168</v>
      </c>
      <c r="AG53" s="577">
        <v>176</v>
      </c>
      <c r="AH53" s="577">
        <v>184</v>
      </c>
      <c r="AI53" s="576"/>
    </row>
    <row r="54" spans="1:35" ht="18" customHeight="1" x14ac:dyDescent="0.2">
      <c r="B54" s="594"/>
      <c r="C54" s="593" t="s">
        <v>383</v>
      </c>
      <c r="D54" s="592"/>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86"/>
    </row>
    <row r="55" spans="1:35" ht="18" customHeight="1" x14ac:dyDescent="0.2">
      <c r="B55" s="585"/>
      <c r="C55" s="584" t="s">
        <v>382</v>
      </c>
      <c r="D55" s="590"/>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1"/>
    </row>
    <row r="56" spans="1:35" ht="18" customHeight="1" x14ac:dyDescent="0.2">
      <c r="A56" s="575">
        <v>3</v>
      </c>
      <c r="B56" s="585"/>
      <c r="C56" s="589" t="s">
        <v>380</v>
      </c>
      <c r="D56" s="588" t="s">
        <v>379</v>
      </c>
      <c r="E56" s="587" t="s">
        <v>379</v>
      </c>
      <c r="F56" s="587" t="s">
        <v>379</v>
      </c>
      <c r="G56" s="587" t="s">
        <v>379</v>
      </c>
      <c r="H56" s="587" t="s">
        <v>379</v>
      </c>
      <c r="I56" s="587" t="s">
        <v>379</v>
      </c>
      <c r="J56" s="587" t="s">
        <v>379</v>
      </c>
      <c r="K56" s="587" t="s">
        <v>379</v>
      </c>
      <c r="L56" s="587" t="s">
        <v>379</v>
      </c>
      <c r="M56" s="587" t="s">
        <v>379</v>
      </c>
      <c r="N56" s="587" t="s">
        <v>379</v>
      </c>
      <c r="O56" s="587" t="s">
        <v>379</v>
      </c>
      <c r="P56" s="587" t="s">
        <v>379</v>
      </c>
      <c r="Q56" s="587" t="s">
        <v>379</v>
      </c>
      <c r="R56" s="587" t="s">
        <v>379</v>
      </c>
      <c r="S56" s="587" t="s">
        <v>379</v>
      </c>
      <c r="T56" s="587" t="s">
        <v>379</v>
      </c>
      <c r="U56" s="587" t="s">
        <v>379</v>
      </c>
      <c r="V56" s="587" t="s">
        <v>379</v>
      </c>
      <c r="W56" s="587" t="s">
        <v>379</v>
      </c>
      <c r="X56" s="587" t="s">
        <v>379</v>
      </c>
      <c r="Y56" s="587" t="s">
        <v>379</v>
      </c>
      <c r="Z56" s="587" t="s">
        <v>379</v>
      </c>
      <c r="AA56" s="587" t="s">
        <v>379</v>
      </c>
      <c r="AB56" s="587" t="s">
        <v>379</v>
      </c>
      <c r="AC56" s="587" t="s">
        <v>379</v>
      </c>
      <c r="AD56" s="587" t="s">
        <v>379</v>
      </c>
      <c r="AE56" s="587" t="s">
        <v>379</v>
      </c>
      <c r="AF56" s="587" t="s">
        <v>379</v>
      </c>
      <c r="AG56" s="587" t="s">
        <v>379</v>
      </c>
      <c r="AH56" s="587" t="s">
        <v>378</v>
      </c>
      <c r="AI56" s="586"/>
    </row>
    <row r="57" spans="1:35" ht="18" customHeight="1" x14ac:dyDescent="0.2">
      <c r="B57" s="585"/>
      <c r="C57" s="584" t="s">
        <v>381</v>
      </c>
      <c r="D57" s="583"/>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1"/>
    </row>
    <row r="58" spans="1:35" ht="18" customHeight="1" thickBot="1" x14ac:dyDescent="0.25">
      <c r="B58" s="580"/>
      <c r="C58" s="579" t="s">
        <v>380</v>
      </c>
      <c r="D58" s="578" t="s">
        <v>379</v>
      </c>
      <c r="E58" s="577" t="s">
        <v>379</v>
      </c>
      <c r="F58" s="577" t="s">
        <v>379</v>
      </c>
      <c r="G58" s="577" t="s">
        <v>379</v>
      </c>
      <c r="H58" s="577" t="s">
        <v>379</v>
      </c>
      <c r="I58" s="577" t="s">
        <v>379</v>
      </c>
      <c r="J58" s="577" t="s">
        <v>379</v>
      </c>
      <c r="K58" s="577" t="s">
        <v>379</v>
      </c>
      <c r="L58" s="577" t="s">
        <v>379</v>
      </c>
      <c r="M58" s="577" t="s">
        <v>379</v>
      </c>
      <c r="N58" s="577" t="s">
        <v>379</v>
      </c>
      <c r="O58" s="577" t="s">
        <v>379</v>
      </c>
      <c r="P58" s="577" t="s">
        <v>379</v>
      </c>
      <c r="Q58" s="577" t="s">
        <v>379</v>
      </c>
      <c r="R58" s="577" t="s">
        <v>379</v>
      </c>
      <c r="S58" s="577" t="s">
        <v>379</v>
      </c>
      <c r="T58" s="577" t="s">
        <v>379</v>
      </c>
      <c r="U58" s="577" t="s">
        <v>379</v>
      </c>
      <c r="V58" s="577" t="s">
        <v>379</v>
      </c>
      <c r="W58" s="577" t="s">
        <v>379</v>
      </c>
      <c r="X58" s="577" t="s">
        <v>379</v>
      </c>
      <c r="Y58" s="577" t="s">
        <v>379</v>
      </c>
      <c r="Z58" s="577" t="s">
        <v>379</v>
      </c>
      <c r="AA58" s="577" t="s">
        <v>379</v>
      </c>
      <c r="AB58" s="577" t="s">
        <v>379</v>
      </c>
      <c r="AC58" s="577" t="s">
        <v>379</v>
      </c>
      <c r="AD58" s="577" t="s">
        <v>379</v>
      </c>
      <c r="AE58" s="577" t="s">
        <v>379</v>
      </c>
      <c r="AF58" s="577" t="s">
        <v>379</v>
      </c>
      <c r="AG58" s="577" t="s">
        <v>379</v>
      </c>
      <c r="AH58" s="577" t="s">
        <v>378</v>
      </c>
      <c r="AI58" s="576"/>
    </row>
    <row r="59" spans="1:35" ht="18" customHeight="1" x14ac:dyDescent="0.2">
      <c r="B59" s="594"/>
      <c r="C59" s="593" t="s">
        <v>383</v>
      </c>
      <c r="D59" s="592"/>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86"/>
    </row>
    <row r="60" spans="1:35" ht="18" customHeight="1" x14ac:dyDescent="0.2">
      <c r="B60" s="585"/>
      <c r="C60" s="584" t="s">
        <v>382</v>
      </c>
      <c r="D60" s="590"/>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1"/>
    </row>
    <row r="61" spans="1:35" ht="18" customHeight="1" x14ac:dyDescent="0.2">
      <c r="A61" s="575">
        <v>4</v>
      </c>
      <c r="B61" s="585"/>
      <c r="C61" s="589" t="s">
        <v>380</v>
      </c>
      <c r="D61" s="588" t="s">
        <v>379</v>
      </c>
      <c r="E61" s="587" t="s">
        <v>379</v>
      </c>
      <c r="F61" s="587" t="s">
        <v>379</v>
      </c>
      <c r="G61" s="587" t="s">
        <v>379</v>
      </c>
      <c r="H61" s="587" t="s">
        <v>379</v>
      </c>
      <c r="I61" s="587" t="s">
        <v>379</v>
      </c>
      <c r="J61" s="587" t="s">
        <v>379</v>
      </c>
      <c r="K61" s="587" t="s">
        <v>379</v>
      </c>
      <c r="L61" s="587" t="s">
        <v>379</v>
      </c>
      <c r="M61" s="587" t="s">
        <v>379</v>
      </c>
      <c r="N61" s="587" t="s">
        <v>379</v>
      </c>
      <c r="O61" s="587" t="s">
        <v>379</v>
      </c>
      <c r="P61" s="587" t="s">
        <v>379</v>
      </c>
      <c r="Q61" s="587" t="s">
        <v>379</v>
      </c>
      <c r="R61" s="587" t="s">
        <v>379</v>
      </c>
      <c r="S61" s="587" t="s">
        <v>379</v>
      </c>
      <c r="T61" s="587" t="s">
        <v>379</v>
      </c>
      <c r="U61" s="587" t="s">
        <v>379</v>
      </c>
      <c r="V61" s="587" t="s">
        <v>379</v>
      </c>
      <c r="W61" s="587" t="s">
        <v>379</v>
      </c>
      <c r="X61" s="587" t="s">
        <v>379</v>
      </c>
      <c r="Y61" s="587" t="s">
        <v>379</v>
      </c>
      <c r="Z61" s="587" t="s">
        <v>379</v>
      </c>
      <c r="AA61" s="587" t="s">
        <v>379</v>
      </c>
      <c r="AB61" s="587" t="s">
        <v>379</v>
      </c>
      <c r="AC61" s="587" t="s">
        <v>379</v>
      </c>
      <c r="AD61" s="587" t="s">
        <v>379</v>
      </c>
      <c r="AE61" s="587" t="s">
        <v>379</v>
      </c>
      <c r="AF61" s="587" t="s">
        <v>379</v>
      </c>
      <c r="AG61" s="587" t="s">
        <v>379</v>
      </c>
      <c r="AH61" s="587" t="s">
        <v>378</v>
      </c>
      <c r="AI61" s="586"/>
    </row>
    <row r="62" spans="1:35" ht="18" customHeight="1" x14ac:dyDescent="0.2">
      <c r="B62" s="585"/>
      <c r="C62" s="584" t="s">
        <v>381</v>
      </c>
      <c r="D62" s="583"/>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1"/>
    </row>
    <row r="63" spans="1:35" ht="18" customHeight="1" thickBot="1" x14ac:dyDescent="0.25">
      <c r="B63" s="580"/>
      <c r="C63" s="579" t="s">
        <v>380</v>
      </c>
      <c r="D63" s="578" t="s">
        <v>379</v>
      </c>
      <c r="E63" s="577" t="s">
        <v>379</v>
      </c>
      <c r="F63" s="577" t="s">
        <v>379</v>
      </c>
      <c r="G63" s="577" t="s">
        <v>379</v>
      </c>
      <c r="H63" s="577" t="s">
        <v>379</v>
      </c>
      <c r="I63" s="577" t="s">
        <v>379</v>
      </c>
      <c r="J63" s="577" t="s">
        <v>379</v>
      </c>
      <c r="K63" s="577" t="s">
        <v>379</v>
      </c>
      <c r="L63" s="577" t="s">
        <v>379</v>
      </c>
      <c r="M63" s="577" t="s">
        <v>379</v>
      </c>
      <c r="N63" s="577" t="s">
        <v>379</v>
      </c>
      <c r="O63" s="577" t="s">
        <v>379</v>
      </c>
      <c r="P63" s="577" t="s">
        <v>379</v>
      </c>
      <c r="Q63" s="577" t="s">
        <v>379</v>
      </c>
      <c r="R63" s="577" t="s">
        <v>379</v>
      </c>
      <c r="S63" s="577" t="s">
        <v>379</v>
      </c>
      <c r="T63" s="577" t="s">
        <v>379</v>
      </c>
      <c r="U63" s="577" t="s">
        <v>379</v>
      </c>
      <c r="V63" s="577" t="s">
        <v>379</v>
      </c>
      <c r="W63" s="577" t="s">
        <v>379</v>
      </c>
      <c r="X63" s="577" t="s">
        <v>379</v>
      </c>
      <c r="Y63" s="577" t="s">
        <v>379</v>
      </c>
      <c r="Z63" s="577" t="s">
        <v>379</v>
      </c>
      <c r="AA63" s="577" t="s">
        <v>379</v>
      </c>
      <c r="AB63" s="577" t="s">
        <v>379</v>
      </c>
      <c r="AC63" s="577" t="s">
        <v>379</v>
      </c>
      <c r="AD63" s="577" t="s">
        <v>379</v>
      </c>
      <c r="AE63" s="577" t="s">
        <v>379</v>
      </c>
      <c r="AF63" s="577" t="s">
        <v>379</v>
      </c>
      <c r="AG63" s="577" t="s">
        <v>379</v>
      </c>
      <c r="AH63" s="577" t="s">
        <v>378</v>
      </c>
      <c r="AI63" s="576"/>
    </row>
    <row r="64" spans="1:35" ht="18" customHeight="1" x14ac:dyDescent="0.2">
      <c r="B64" s="594"/>
      <c r="C64" s="593" t="s">
        <v>383</v>
      </c>
      <c r="D64" s="592"/>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86"/>
    </row>
    <row r="65" spans="1:35" ht="18" customHeight="1" x14ac:dyDescent="0.2">
      <c r="B65" s="585"/>
      <c r="C65" s="584" t="s">
        <v>382</v>
      </c>
      <c r="D65" s="590"/>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1"/>
    </row>
    <row r="66" spans="1:35" ht="18" customHeight="1" x14ac:dyDescent="0.2">
      <c r="A66" s="575">
        <v>5</v>
      </c>
      <c r="B66" s="585"/>
      <c r="C66" s="589" t="s">
        <v>380</v>
      </c>
      <c r="D66" s="588" t="s">
        <v>379</v>
      </c>
      <c r="E66" s="587" t="s">
        <v>379</v>
      </c>
      <c r="F66" s="587" t="s">
        <v>379</v>
      </c>
      <c r="G66" s="587" t="s">
        <v>379</v>
      </c>
      <c r="H66" s="587" t="s">
        <v>379</v>
      </c>
      <c r="I66" s="587" t="s">
        <v>379</v>
      </c>
      <c r="J66" s="587" t="s">
        <v>379</v>
      </c>
      <c r="K66" s="587" t="s">
        <v>379</v>
      </c>
      <c r="L66" s="587" t="s">
        <v>379</v>
      </c>
      <c r="M66" s="587" t="s">
        <v>379</v>
      </c>
      <c r="N66" s="587" t="s">
        <v>379</v>
      </c>
      <c r="O66" s="587" t="s">
        <v>379</v>
      </c>
      <c r="P66" s="587" t="s">
        <v>379</v>
      </c>
      <c r="Q66" s="587" t="s">
        <v>379</v>
      </c>
      <c r="R66" s="587" t="s">
        <v>379</v>
      </c>
      <c r="S66" s="587" t="s">
        <v>379</v>
      </c>
      <c r="T66" s="587" t="s">
        <v>379</v>
      </c>
      <c r="U66" s="587" t="s">
        <v>379</v>
      </c>
      <c r="V66" s="587" t="s">
        <v>379</v>
      </c>
      <c r="W66" s="587" t="s">
        <v>379</v>
      </c>
      <c r="X66" s="587" t="s">
        <v>379</v>
      </c>
      <c r="Y66" s="587" t="s">
        <v>379</v>
      </c>
      <c r="Z66" s="587" t="s">
        <v>379</v>
      </c>
      <c r="AA66" s="587" t="s">
        <v>379</v>
      </c>
      <c r="AB66" s="587" t="s">
        <v>379</v>
      </c>
      <c r="AC66" s="587" t="s">
        <v>379</v>
      </c>
      <c r="AD66" s="587" t="s">
        <v>379</v>
      </c>
      <c r="AE66" s="587" t="s">
        <v>379</v>
      </c>
      <c r="AF66" s="587" t="s">
        <v>379</v>
      </c>
      <c r="AG66" s="587" t="s">
        <v>379</v>
      </c>
      <c r="AH66" s="587" t="s">
        <v>378</v>
      </c>
      <c r="AI66" s="586"/>
    </row>
    <row r="67" spans="1:35" ht="18" customHeight="1" x14ac:dyDescent="0.2">
      <c r="B67" s="585"/>
      <c r="C67" s="584" t="s">
        <v>381</v>
      </c>
      <c r="D67" s="583"/>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1"/>
    </row>
    <row r="68" spans="1:35" ht="18" customHeight="1" thickBot="1" x14ac:dyDescent="0.25">
      <c r="B68" s="580"/>
      <c r="C68" s="579" t="s">
        <v>380</v>
      </c>
      <c r="D68" s="578" t="s">
        <v>379</v>
      </c>
      <c r="E68" s="577" t="s">
        <v>379</v>
      </c>
      <c r="F68" s="577" t="s">
        <v>379</v>
      </c>
      <c r="G68" s="577" t="s">
        <v>379</v>
      </c>
      <c r="H68" s="577" t="s">
        <v>379</v>
      </c>
      <c r="I68" s="577" t="s">
        <v>379</v>
      </c>
      <c r="J68" s="577" t="s">
        <v>379</v>
      </c>
      <c r="K68" s="577" t="s">
        <v>379</v>
      </c>
      <c r="L68" s="577" t="s">
        <v>379</v>
      </c>
      <c r="M68" s="577" t="s">
        <v>379</v>
      </c>
      <c r="N68" s="577" t="s">
        <v>379</v>
      </c>
      <c r="O68" s="577" t="s">
        <v>379</v>
      </c>
      <c r="P68" s="577" t="s">
        <v>379</v>
      </c>
      <c r="Q68" s="577" t="s">
        <v>379</v>
      </c>
      <c r="R68" s="577" t="s">
        <v>379</v>
      </c>
      <c r="S68" s="577" t="s">
        <v>379</v>
      </c>
      <c r="T68" s="577" t="s">
        <v>379</v>
      </c>
      <c r="U68" s="577" t="s">
        <v>379</v>
      </c>
      <c r="V68" s="577" t="s">
        <v>379</v>
      </c>
      <c r="W68" s="577" t="s">
        <v>379</v>
      </c>
      <c r="X68" s="577" t="s">
        <v>379</v>
      </c>
      <c r="Y68" s="577" t="s">
        <v>379</v>
      </c>
      <c r="Z68" s="577" t="s">
        <v>379</v>
      </c>
      <c r="AA68" s="577" t="s">
        <v>379</v>
      </c>
      <c r="AB68" s="577" t="s">
        <v>379</v>
      </c>
      <c r="AC68" s="577" t="s">
        <v>379</v>
      </c>
      <c r="AD68" s="577" t="s">
        <v>379</v>
      </c>
      <c r="AE68" s="577" t="s">
        <v>379</v>
      </c>
      <c r="AF68" s="577" t="s">
        <v>379</v>
      </c>
      <c r="AG68" s="577" t="s">
        <v>379</v>
      </c>
      <c r="AH68" s="577" t="s">
        <v>378</v>
      </c>
      <c r="AI68" s="576"/>
    </row>
  </sheetData>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honeticPr fontId="5"/>
  <pageMargins left="0.70866141732283472" right="0.70866141732283472" top="0.74803149606299213" bottom="0.74803149606299213" header="0.31496062992125984" footer="0.31496062992125984"/>
  <pageSetup paperSize="9" scale="70" orientation="landscape" r:id="rId1"/>
  <rowBreaks count="1" manualBreakCount="1">
    <brk id="34"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0"/>
  <sheetViews>
    <sheetView showGridLines="0" showZeros="0" view="pageBreakPreview" zoomScaleNormal="100" zoomScaleSheetLayoutView="100" workbookViewId="0"/>
  </sheetViews>
  <sheetFormatPr defaultColWidth="9" defaultRowHeight="13.2" x14ac:dyDescent="0.2"/>
  <cols>
    <col min="1" max="1" width="3.33203125" style="109" customWidth="1"/>
    <col min="2" max="3" width="3.109375" style="109" customWidth="1"/>
    <col min="4" max="4" width="11.21875" style="109" customWidth="1"/>
    <col min="5" max="5" width="18.6640625" style="109" customWidth="1"/>
    <col min="6" max="6" width="2.88671875" style="109" bestFit="1" customWidth="1"/>
    <col min="7" max="7" width="18.6640625" style="109" customWidth="1"/>
    <col min="8" max="8" width="3.109375" style="109" bestFit="1" customWidth="1"/>
    <col min="9" max="10" width="11.21875" style="109" customWidth="1"/>
    <col min="11" max="11" width="11.109375" style="109" customWidth="1"/>
    <col min="12" max="16384" width="9" style="109"/>
  </cols>
  <sheetData>
    <row r="1" spans="1:11" x14ac:dyDescent="0.2">
      <c r="A1" s="107"/>
      <c r="B1" s="107"/>
      <c r="C1" s="107"/>
      <c r="D1" s="107"/>
      <c r="E1" s="107"/>
      <c r="F1" s="107"/>
      <c r="G1" s="107"/>
      <c r="H1" s="107"/>
      <c r="I1" s="107"/>
      <c r="J1" s="107"/>
      <c r="K1" s="108" t="s">
        <v>103</v>
      </c>
    </row>
    <row r="2" spans="1:11" ht="19.8" thickBot="1" x14ac:dyDescent="0.25">
      <c r="A2" s="110" t="s">
        <v>375</v>
      </c>
      <c r="B2" s="110"/>
      <c r="C2" s="110"/>
      <c r="D2" s="110"/>
      <c r="E2" s="110"/>
      <c r="F2" s="110"/>
      <c r="G2" s="110"/>
      <c r="H2" s="110"/>
      <c r="I2" s="110"/>
      <c r="J2" s="110"/>
      <c r="K2" s="110"/>
    </row>
    <row r="3" spans="1:11" ht="20.100000000000001" customHeight="1" thickBot="1" x14ac:dyDescent="0.25">
      <c r="A3" s="111" t="s">
        <v>19</v>
      </c>
      <c r="B3" s="112"/>
      <c r="C3" s="112"/>
      <c r="D3" s="112"/>
      <c r="E3" s="113" t="s">
        <v>20</v>
      </c>
      <c r="F3" s="114"/>
      <c r="G3" s="115" t="s">
        <v>21</v>
      </c>
      <c r="H3" s="114"/>
      <c r="I3" s="116" t="s">
        <v>22</v>
      </c>
      <c r="J3" s="117"/>
      <c r="K3" s="118"/>
    </row>
    <row r="4" spans="1:11" ht="21" customHeight="1" x14ac:dyDescent="0.2">
      <c r="A4" s="476" t="s">
        <v>108</v>
      </c>
      <c r="B4" s="477"/>
      <c r="C4" s="477"/>
      <c r="D4" s="478"/>
      <c r="E4" s="119" t="s">
        <v>96</v>
      </c>
      <c r="F4" s="120"/>
      <c r="G4" s="121" t="s">
        <v>3</v>
      </c>
      <c r="H4" s="120"/>
      <c r="I4" s="122" t="s">
        <v>286</v>
      </c>
      <c r="J4" s="123"/>
      <c r="K4" s="124"/>
    </row>
    <row r="5" spans="1:11" ht="21" customHeight="1" x14ac:dyDescent="0.2">
      <c r="A5" s="479"/>
      <c r="B5" s="480"/>
      <c r="C5" s="480"/>
      <c r="D5" s="481"/>
      <c r="E5" s="126"/>
      <c r="F5" s="127" t="s">
        <v>139</v>
      </c>
      <c r="G5" s="128"/>
      <c r="H5" s="127" t="s">
        <v>139</v>
      </c>
      <c r="I5" s="129"/>
      <c r="J5" s="130"/>
      <c r="K5" s="131"/>
    </row>
    <row r="6" spans="1:11" ht="21" customHeight="1" x14ac:dyDescent="0.2">
      <c r="A6" s="479"/>
      <c r="B6" s="480"/>
      <c r="C6" s="480"/>
      <c r="D6" s="481"/>
      <c r="E6" s="132" t="s">
        <v>141</v>
      </c>
      <c r="F6" s="120"/>
      <c r="G6" s="125" t="s">
        <v>100</v>
      </c>
      <c r="H6" s="120"/>
      <c r="I6" s="133"/>
      <c r="J6" s="134"/>
      <c r="K6" s="135"/>
    </row>
    <row r="7" spans="1:11" ht="21" customHeight="1" x14ac:dyDescent="0.2">
      <c r="A7" s="482"/>
      <c r="B7" s="483"/>
      <c r="C7" s="483"/>
      <c r="D7" s="484"/>
      <c r="E7" s="136"/>
      <c r="F7" s="137" t="s">
        <v>139</v>
      </c>
      <c r="G7" s="138"/>
      <c r="H7" s="137" t="s">
        <v>139</v>
      </c>
      <c r="I7" s="139" t="s">
        <v>142</v>
      </c>
      <c r="J7" s="134"/>
      <c r="K7" s="135"/>
    </row>
    <row r="8" spans="1:11" ht="21" customHeight="1" x14ac:dyDescent="0.2">
      <c r="A8" s="445" t="s">
        <v>109</v>
      </c>
      <c r="B8" s="446"/>
      <c r="C8" s="446"/>
      <c r="D8" s="447"/>
      <c r="E8" s="119" t="s">
        <v>96</v>
      </c>
      <c r="F8" s="140"/>
      <c r="G8" s="141" t="s">
        <v>3</v>
      </c>
      <c r="H8" s="140"/>
      <c r="I8" s="122" t="s">
        <v>105</v>
      </c>
      <c r="J8" s="142"/>
      <c r="K8" s="143"/>
    </row>
    <row r="9" spans="1:11" ht="21" customHeight="1" x14ac:dyDescent="0.2">
      <c r="A9" s="479"/>
      <c r="B9" s="480"/>
      <c r="C9" s="480"/>
      <c r="D9" s="481"/>
      <c r="E9" s="126"/>
      <c r="F9" s="127" t="s">
        <v>139</v>
      </c>
      <c r="G9" s="128"/>
      <c r="H9" s="127" t="s">
        <v>139</v>
      </c>
      <c r="I9" s="129" t="s">
        <v>23</v>
      </c>
      <c r="J9" s="130"/>
      <c r="K9" s="131"/>
    </row>
    <row r="10" spans="1:11" ht="21" customHeight="1" x14ac:dyDescent="0.2">
      <c r="A10" s="479"/>
      <c r="B10" s="480"/>
      <c r="C10" s="480"/>
      <c r="D10" s="481"/>
      <c r="E10" s="132" t="s">
        <v>101</v>
      </c>
      <c r="F10" s="120"/>
      <c r="G10" s="125" t="s">
        <v>100</v>
      </c>
      <c r="H10" s="120"/>
      <c r="I10" s="133"/>
      <c r="J10" s="134"/>
      <c r="K10" s="135"/>
    </row>
    <row r="11" spans="1:11" ht="21" customHeight="1" x14ac:dyDescent="0.2">
      <c r="A11" s="482"/>
      <c r="B11" s="483"/>
      <c r="C11" s="483"/>
      <c r="D11" s="484"/>
      <c r="E11" s="136"/>
      <c r="F11" s="137" t="s">
        <v>139</v>
      </c>
      <c r="G11" s="138"/>
      <c r="H11" s="137" t="s">
        <v>139</v>
      </c>
      <c r="I11" s="139" t="s">
        <v>143</v>
      </c>
      <c r="J11" s="134"/>
      <c r="K11" s="135"/>
    </row>
    <row r="12" spans="1:11" ht="21" customHeight="1" x14ac:dyDescent="0.2">
      <c r="A12" s="445" t="s">
        <v>110</v>
      </c>
      <c r="B12" s="446"/>
      <c r="C12" s="446"/>
      <c r="D12" s="447"/>
      <c r="E12" s="119" t="s">
        <v>96</v>
      </c>
      <c r="F12" s="140"/>
      <c r="G12" s="141" t="s">
        <v>3</v>
      </c>
      <c r="H12" s="140"/>
      <c r="I12" s="122" t="s">
        <v>105</v>
      </c>
      <c r="J12" s="142"/>
      <c r="K12" s="143"/>
    </row>
    <row r="13" spans="1:11" ht="21" customHeight="1" x14ac:dyDescent="0.2">
      <c r="A13" s="479"/>
      <c r="B13" s="480"/>
      <c r="C13" s="480"/>
      <c r="D13" s="481"/>
      <c r="E13" s="126"/>
      <c r="F13" s="127" t="s">
        <v>144</v>
      </c>
      <c r="G13" s="128"/>
      <c r="H13" s="127" t="s">
        <v>144</v>
      </c>
      <c r="I13" s="129" t="s">
        <v>23</v>
      </c>
      <c r="J13" s="130"/>
      <c r="K13" s="131"/>
    </row>
    <row r="14" spans="1:11" ht="21" customHeight="1" x14ac:dyDescent="0.2">
      <c r="A14" s="479"/>
      <c r="B14" s="480"/>
      <c r="C14" s="480"/>
      <c r="D14" s="481"/>
      <c r="E14" s="132" t="s">
        <v>101</v>
      </c>
      <c r="F14" s="120"/>
      <c r="G14" s="125" t="s">
        <v>100</v>
      </c>
      <c r="H14" s="120"/>
      <c r="I14" s="133"/>
      <c r="J14" s="134"/>
      <c r="K14" s="135"/>
    </row>
    <row r="15" spans="1:11" ht="21" customHeight="1" x14ac:dyDescent="0.2">
      <c r="A15" s="482"/>
      <c r="B15" s="483"/>
      <c r="C15" s="483"/>
      <c r="D15" s="484"/>
      <c r="E15" s="136"/>
      <c r="F15" s="137" t="s">
        <v>144</v>
      </c>
      <c r="G15" s="138"/>
      <c r="H15" s="137" t="s">
        <v>144</v>
      </c>
      <c r="I15" s="144" t="s">
        <v>143</v>
      </c>
      <c r="J15" s="145"/>
      <c r="K15" s="146"/>
    </row>
    <row r="16" spans="1:11" ht="11.25" customHeight="1" x14ac:dyDescent="0.2">
      <c r="A16" s="485" t="s">
        <v>106</v>
      </c>
      <c r="B16" s="486"/>
      <c r="C16" s="486"/>
      <c r="D16" s="487"/>
      <c r="E16" s="119" t="s">
        <v>96</v>
      </c>
      <c r="F16" s="140"/>
      <c r="G16" s="147" t="s">
        <v>97</v>
      </c>
      <c r="H16" s="140"/>
      <c r="I16" s="148"/>
      <c r="J16" s="134"/>
      <c r="K16" s="135"/>
    </row>
    <row r="17" spans="1:11" ht="18" customHeight="1" x14ac:dyDescent="0.2">
      <c r="A17" s="488"/>
      <c r="B17" s="489"/>
      <c r="C17" s="489"/>
      <c r="D17" s="490"/>
      <c r="E17" s="149">
        <f>'別紙３－４'!G23+'別紙３－４'!G40</f>
        <v>0</v>
      </c>
      <c r="F17" s="137" t="s">
        <v>144</v>
      </c>
      <c r="G17" s="150">
        <f>E17</f>
        <v>0</v>
      </c>
      <c r="H17" s="137" t="s">
        <v>144</v>
      </c>
      <c r="I17" s="151" t="s">
        <v>145</v>
      </c>
      <c r="J17" s="145"/>
      <c r="K17" s="146"/>
    </row>
    <row r="18" spans="1:11" ht="23.25" customHeight="1" x14ac:dyDescent="0.2">
      <c r="A18" s="152" t="s">
        <v>146</v>
      </c>
      <c r="B18" s="491" t="s">
        <v>25</v>
      </c>
      <c r="C18" s="494" t="s">
        <v>111</v>
      </c>
      <c r="D18" s="495"/>
      <c r="E18" s="153" t="e">
        <f>'別紙３－３'!M17:T17</f>
        <v>#VALUE!</v>
      </c>
      <c r="F18" s="154" t="s">
        <v>144</v>
      </c>
      <c r="G18" s="466"/>
      <c r="H18" s="467"/>
      <c r="I18" s="155" t="s">
        <v>98</v>
      </c>
      <c r="J18" s="156"/>
      <c r="K18" s="157"/>
    </row>
    <row r="19" spans="1:11" ht="23.25" customHeight="1" x14ac:dyDescent="0.2">
      <c r="A19" s="458" t="s">
        <v>24</v>
      </c>
      <c r="B19" s="492"/>
      <c r="C19" s="158" t="s">
        <v>26</v>
      </c>
      <c r="D19" s="159"/>
      <c r="E19" s="160" t="e">
        <f>'別紙３－３'!M18:T18</f>
        <v>#VALUE!</v>
      </c>
      <c r="F19" s="161" t="s">
        <v>144</v>
      </c>
      <c r="G19" s="468"/>
      <c r="H19" s="469"/>
      <c r="I19" s="162" t="s">
        <v>98</v>
      </c>
      <c r="J19" s="163"/>
      <c r="K19" s="164"/>
    </row>
    <row r="20" spans="1:11" ht="23.25" customHeight="1" x14ac:dyDescent="0.2">
      <c r="A20" s="458"/>
      <c r="B20" s="492"/>
      <c r="C20" s="470" t="s">
        <v>112</v>
      </c>
      <c r="D20" s="471"/>
      <c r="E20" s="160" t="e">
        <f>'別紙３－３'!M22:T22</f>
        <v>#VALUE!</v>
      </c>
      <c r="F20" s="165" t="s">
        <v>144</v>
      </c>
      <c r="G20" s="468"/>
      <c r="H20" s="469"/>
      <c r="I20" s="166" t="s">
        <v>98</v>
      </c>
      <c r="J20" s="163"/>
      <c r="K20" s="164"/>
    </row>
    <row r="21" spans="1:11" ht="23.25" customHeight="1" x14ac:dyDescent="0.2">
      <c r="A21" s="458"/>
      <c r="B21" s="493"/>
      <c r="C21" s="167" t="s">
        <v>27</v>
      </c>
      <c r="D21" s="168"/>
      <c r="E21" s="160" t="e">
        <f>'別紙３－３'!M23:T23</f>
        <v>#VALUE!</v>
      </c>
      <c r="F21" s="161" t="s">
        <v>144</v>
      </c>
      <c r="G21" s="468"/>
      <c r="H21" s="469"/>
      <c r="I21" s="166" t="s">
        <v>98</v>
      </c>
      <c r="J21" s="169"/>
      <c r="K21" s="170"/>
    </row>
    <row r="22" spans="1:11" ht="23.25" customHeight="1" x14ac:dyDescent="0.2">
      <c r="A22" s="458"/>
      <c r="B22" s="472" t="s">
        <v>147</v>
      </c>
      <c r="C22" s="474" t="s">
        <v>111</v>
      </c>
      <c r="D22" s="475"/>
      <c r="E22" s="160" t="e">
        <f>'別紙３－３'!M31:T31</f>
        <v>#VALUE!</v>
      </c>
      <c r="F22" s="161" t="s">
        <v>144</v>
      </c>
      <c r="G22" s="468"/>
      <c r="H22" s="469"/>
      <c r="I22" s="166" t="s">
        <v>98</v>
      </c>
      <c r="J22" s="171"/>
      <c r="K22" s="172"/>
    </row>
    <row r="23" spans="1:11" ht="23.25" customHeight="1" x14ac:dyDescent="0.2">
      <c r="A23" s="458"/>
      <c r="B23" s="473"/>
      <c r="C23" s="173" t="s">
        <v>27</v>
      </c>
      <c r="D23" s="174"/>
      <c r="E23" s="175" t="e">
        <f>'別紙３－３'!M32:T32</f>
        <v>#VALUE!</v>
      </c>
      <c r="F23" s="176" t="s">
        <v>144</v>
      </c>
      <c r="G23" s="464"/>
      <c r="H23" s="465"/>
      <c r="I23" s="177" t="s">
        <v>99</v>
      </c>
      <c r="J23" s="178"/>
      <c r="K23" s="179"/>
    </row>
    <row r="24" spans="1:11" ht="11.25" customHeight="1" x14ac:dyDescent="0.2">
      <c r="A24" s="439" t="s">
        <v>2</v>
      </c>
      <c r="B24" s="440"/>
      <c r="C24" s="440"/>
      <c r="D24" s="441"/>
      <c r="E24" s="180"/>
      <c r="F24" s="181"/>
      <c r="G24" s="147" t="s">
        <v>97</v>
      </c>
      <c r="H24" s="182"/>
      <c r="I24" s="133"/>
      <c r="J24" s="134"/>
      <c r="K24" s="135"/>
    </row>
    <row r="25" spans="1:11" ht="18" customHeight="1" x14ac:dyDescent="0.2">
      <c r="A25" s="442"/>
      <c r="B25" s="443"/>
      <c r="C25" s="443"/>
      <c r="D25" s="444"/>
      <c r="E25" s="149"/>
      <c r="F25" s="137" t="s">
        <v>144</v>
      </c>
      <c r="G25" s="150">
        <f>E25</f>
        <v>0</v>
      </c>
      <c r="H25" s="137" t="s">
        <v>144</v>
      </c>
      <c r="I25" s="183"/>
      <c r="J25" s="145"/>
      <c r="K25" s="146"/>
    </row>
    <row r="26" spans="1:11" ht="23.25" customHeight="1" x14ac:dyDescent="0.2">
      <c r="A26" s="184" t="s">
        <v>148</v>
      </c>
      <c r="B26" s="185" t="s">
        <v>28</v>
      </c>
      <c r="C26" s="186"/>
      <c r="D26" s="187"/>
      <c r="E26" s="126"/>
      <c r="F26" s="127" t="s">
        <v>144</v>
      </c>
      <c r="G26" s="456"/>
      <c r="H26" s="457"/>
      <c r="I26" s="188" t="s">
        <v>287</v>
      </c>
      <c r="J26" s="156"/>
      <c r="K26" s="157"/>
    </row>
    <row r="27" spans="1:11" ht="23.25" customHeight="1" x14ac:dyDescent="0.2">
      <c r="A27" s="458" t="s">
        <v>149</v>
      </c>
      <c r="B27" s="189" t="s">
        <v>29</v>
      </c>
      <c r="C27" s="190"/>
      <c r="D27" s="191"/>
      <c r="E27" s="192"/>
      <c r="F27" s="161" t="s">
        <v>144</v>
      </c>
      <c r="G27" s="459"/>
      <c r="H27" s="460"/>
      <c r="I27" s="461" t="s">
        <v>288</v>
      </c>
      <c r="J27" s="462"/>
      <c r="K27" s="463"/>
    </row>
    <row r="28" spans="1:11" ht="23.25" customHeight="1" x14ac:dyDescent="0.2">
      <c r="A28" s="458"/>
      <c r="B28" s="189" t="s">
        <v>30</v>
      </c>
      <c r="C28" s="190"/>
      <c r="D28" s="191"/>
      <c r="E28" s="192"/>
      <c r="F28" s="161" t="s">
        <v>144</v>
      </c>
      <c r="G28" s="459"/>
      <c r="H28" s="460"/>
      <c r="I28" s="193" t="s">
        <v>289</v>
      </c>
      <c r="J28" s="163"/>
      <c r="K28" s="164"/>
    </row>
    <row r="29" spans="1:11" ht="23.25" customHeight="1" x14ac:dyDescent="0.2">
      <c r="A29" s="458"/>
      <c r="B29" s="189" t="s">
        <v>31</v>
      </c>
      <c r="C29" s="190"/>
      <c r="D29" s="191"/>
      <c r="E29" s="192"/>
      <c r="F29" s="161" t="s">
        <v>144</v>
      </c>
      <c r="G29" s="459"/>
      <c r="H29" s="460"/>
      <c r="I29" s="193" t="s">
        <v>289</v>
      </c>
      <c r="J29" s="163"/>
      <c r="K29" s="164"/>
    </row>
    <row r="30" spans="1:11" ht="23.25" customHeight="1" x14ac:dyDescent="0.2">
      <c r="A30" s="458"/>
      <c r="B30" s="189" t="s">
        <v>296</v>
      </c>
      <c r="C30" s="190"/>
      <c r="D30" s="191"/>
      <c r="E30" s="192"/>
      <c r="F30" s="161" t="s">
        <v>144</v>
      </c>
      <c r="G30" s="459"/>
      <c r="H30" s="460"/>
      <c r="I30" s="193" t="s">
        <v>290</v>
      </c>
      <c r="J30" s="163"/>
      <c r="K30" s="164"/>
    </row>
    <row r="31" spans="1:11" ht="23.25" customHeight="1" x14ac:dyDescent="0.2">
      <c r="A31" s="458"/>
      <c r="B31" s="194" t="s">
        <v>32</v>
      </c>
      <c r="C31" s="195"/>
      <c r="D31" s="196"/>
      <c r="E31" s="175"/>
      <c r="F31" s="137" t="s">
        <v>144</v>
      </c>
      <c r="G31" s="464"/>
      <c r="H31" s="465"/>
      <c r="I31" s="177"/>
      <c r="J31" s="178"/>
      <c r="K31" s="179"/>
    </row>
    <row r="32" spans="1:11" ht="11.25" customHeight="1" x14ac:dyDescent="0.2">
      <c r="A32" s="439" t="s">
        <v>2</v>
      </c>
      <c r="B32" s="440"/>
      <c r="C32" s="440"/>
      <c r="D32" s="441"/>
      <c r="E32" s="197"/>
      <c r="F32" s="198"/>
      <c r="G32" s="199" t="s">
        <v>97</v>
      </c>
      <c r="H32" s="198"/>
      <c r="I32" s="133"/>
      <c r="J32" s="134"/>
      <c r="K32" s="135"/>
    </row>
    <row r="33" spans="1:11" ht="18" customHeight="1" x14ac:dyDescent="0.2">
      <c r="A33" s="442"/>
      <c r="B33" s="443"/>
      <c r="C33" s="443"/>
      <c r="D33" s="444"/>
      <c r="E33" s="149" t="str">
        <f>IF(E26="","",SUM(E26:E31))</f>
        <v/>
      </c>
      <c r="F33" s="137" t="s">
        <v>144</v>
      </c>
      <c r="G33" s="150" t="str">
        <f>E33</f>
        <v/>
      </c>
      <c r="H33" s="137" t="s">
        <v>144</v>
      </c>
      <c r="I33" s="183"/>
      <c r="J33" s="145"/>
      <c r="K33" s="146"/>
    </row>
    <row r="34" spans="1:11" ht="11.25" customHeight="1" x14ac:dyDescent="0.2">
      <c r="A34" s="445" t="s">
        <v>107</v>
      </c>
      <c r="B34" s="446"/>
      <c r="C34" s="446"/>
      <c r="D34" s="447"/>
      <c r="E34" s="200"/>
      <c r="F34" s="201"/>
      <c r="G34" s="125" t="s">
        <v>150</v>
      </c>
      <c r="H34" s="201"/>
      <c r="I34" s="133"/>
      <c r="J34" s="134"/>
      <c r="K34" s="135"/>
    </row>
    <row r="35" spans="1:11" ht="18" customHeight="1" thickBot="1" x14ac:dyDescent="0.25">
      <c r="A35" s="448"/>
      <c r="B35" s="449"/>
      <c r="C35" s="449"/>
      <c r="D35" s="450"/>
      <c r="E35" s="202"/>
      <c r="F35" s="203" t="s">
        <v>144</v>
      </c>
      <c r="G35" s="204"/>
      <c r="H35" s="203" t="s">
        <v>144</v>
      </c>
      <c r="I35" s="205" t="s">
        <v>291</v>
      </c>
      <c r="J35" s="206"/>
      <c r="K35" s="207"/>
    </row>
    <row r="36" spans="1:11" ht="25.5" customHeight="1" thickTop="1" thickBot="1" x14ac:dyDescent="0.25">
      <c r="A36" s="451" t="s">
        <v>38</v>
      </c>
      <c r="B36" s="452"/>
      <c r="C36" s="452"/>
      <c r="D36" s="453"/>
      <c r="E36" s="208">
        <f>SUM(E5,E7,E9,E11,E13,E15,E17,E25,E33,E35)</f>
        <v>0</v>
      </c>
      <c r="F36" s="209" t="s">
        <v>144</v>
      </c>
      <c r="G36" s="210">
        <f>SUM(G5,G7,G9,G11,G13,G15,G17,G25,G33,G35)</f>
        <v>0</v>
      </c>
      <c r="H36" s="209" t="s">
        <v>144</v>
      </c>
      <c r="I36" s="211"/>
      <c r="J36" s="212"/>
      <c r="K36" s="213"/>
    </row>
    <row r="37" spans="1:11" ht="25.5" customHeight="1" thickTop="1" thickBot="1" x14ac:dyDescent="0.25">
      <c r="A37" s="451" t="s">
        <v>33</v>
      </c>
      <c r="B37" s="452"/>
      <c r="C37" s="452"/>
      <c r="D37" s="453"/>
      <c r="E37" s="214">
        <f>ROUNDUP(E36/2,0)</f>
        <v>0</v>
      </c>
      <c r="F37" s="215" t="s">
        <v>144</v>
      </c>
      <c r="G37" s="454"/>
      <c r="H37" s="455"/>
      <c r="I37" s="216" t="s">
        <v>151</v>
      </c>
      <c r="J37" s="217"/>
      <c r="K37" s="218"/>
    </row>
    <row r="38" spans="1:11" ht="14.25" customHeight="1" thickTop="1" x14ac:dyDescent="0.2">
      <c r="A38" s="433" t="s">
        <v>34</v>
      </c>
      <c r="B38" s="434"/>
      <c r="C38" s="434"/>
      <c r="D38" s="435"/>
      <c r="E38" s="132" t="s">
        <v>35</v>
      </c>
      <c r="F38" s="120"/>
      <c r="G38" s="125" t="s">
        <v>36</v>
      </c>
      <c r="H38" s="120"/>
      <c r="I38" s="211"/>
      <c r="J38" s="212"/>
      <c r="K38" s="213"/>
    </row>
    <row r="39" spans="1:11" ht="18.75" customHeight="1" thickBot="1" x14ac:dyDescent="0.25">
      <c r="A39" s="436"/>
      <c r="B39" s="437"/>
      <c r="C39" s="437"/>
      <c r="D39" s="438"/>
      <c r="E39" s="219"/>
      <c r="F39" s="220" t="s">
        <v>144</v>
      </c>
      <c r="G39" s="221">
        <f>E39</f>
        <v>0</v>
      </c>
      <c r="H39" s="220" t="s">
        <v>144</v>
      </c>
      <c r="I39" s="222"/>
      <c r="J39" s="223"/>
      <c r="K39" s="224"/>
    </row>
    <row r="40" spans="1:11" x14ac:dyDescent="0.2">
      <c r="A40" s="225" t="s">
        <v>37</v>
      </c>
      <c r="B40" s="225"/>
      <c r="C40" s="225"/>
      <c r="D40" s="225"/>
      <c r="E40" s="225"/>
      <c r="F40" s="225"/>
      <c r="G40" s="225"/>
      <c r="H40" s="225"/>
      <c r="I40" s="225"/>
      <c r="J40" s="225"/>
      <c r="K40" s="225"/>
    </row>
  </sheetData>
  <mergeCells count="31">
    <mergeCell ref="A4:D7"/>
    <mergeCell ref="A8:D11"/>
    <mergeCell ref="A12:D15"/>
    <mergeCell ref="A16:D17"/>
    <mergeCell ref="B18:B21"/>
    <mergeCell ref="C18:D18"/>
    <mergeCell ref="G18:H18"/>
    <mergeCell ref="A19:A23"/>
    <mergeCell ref="G19:H19"/>
    <mergeCell ref="C20:D20"/>
    <mergeCell ref="G20:H20"/>
    <mergeCell ref="G21:H21"/>
    <mergeCell ref="B22:B23"/>
    <mergeCell ref="C22:D22"/>
    <mergeCell ref="G22:H22"/>
    <mergeCell ref="G23:H23"/>
    <mergeCell ref="I27:K27"/>
    <mergeCell ref="G28:H28"/>
    <mergeCell ref="G29:H29"/>
    <mergeCell ref="G30:H30"/>
    <mergeCell ref="G31:H31"/>
    <mergeCell ref="G37:H37"/>
    <mergeCell ref="A24:D25"/>
    <mergeCell ref="G26:H26"/>
    <mergeCell ref="A27:A31"/>
    <mergeCell ref="G27:H27"/>
    <mergeCell ref="A38:D39"/>
    <mergeCell ref="A32:D33"/>
    <mergeCell ref="A34:D35"/>
    <mergeCell ref="A36:D36"/>
    <mergeCell ref="A37:D37"/>
  </mergeCells>
  <phoneticPr fontId="5"/>
  <printOptions horizontalCentered="1"/>
  <pageMargins left="0.59055118110236227" right="0.39370078740157483" top="0.59055118110236227" bottom="0.59055118110236227"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3"/>
  <sheetViews>
    <sheetView showGridLines="0" view="pageBreakPreview" zoomScaleNormal="100" workbookViewId="0"/>
  </sheetViews>
  <sheetFormatPr defaultColWidth="9" defaultRowHeight="13.2" x14ac:dyDescent="0.2"/>
  <cols>
    <col min="1" max="1" width="3.6640625" style="86" customWidth="1"/>
    <col min="2" max="2" width="15.6640625" style="86" customWidth="1"/>
    <col min="3" max="8" width="5.6640625" style="86" customWidth="1"/>
    <col min="9" max="9" width="2.6640625" style="86" customWidth="1"/>
    <col min="10" max="10" width="10.6640625" style="86" customWidth="1"/>
    <col min="11" max="11" width="12.6640625" style="86" customWidth="1"/>
    <col min="12" max="16384" width="9" style="86"/>
  </cols>
  <sheetData>
    <row r="1" spans="1:11" ht="20.100000000000001" customHeight="1" x14ac:dyDescent="0.2">
      <c r="K1" s="41" t="s">
        <v>132</v>
      </c>
    </row>
    <row r="2" spans="1:11" ht="20.100000000000001" customHeight="1" x14ac:dyDescent="0.2">
      <c r="A2" s="86" t="s">
        <v>376</v>
      </c>
    </row>
    <row r="3" spans="1:11" ht="20.100000000000001" customHeight="1" x14ac:dyDescent="0.2"/>
    <row r="4" spans="1:11" ht="20.100000000000001" customHeight="1" x14ac:dyDescent="0.2"/>
    <row r="5" spans="1:11" ht="20.100000000000001" customHeight="1" thickBot="1" x14ac:dyDescent="0.25">
      <c r="B5" s="87" t="s">
        <v>49</v>
      </c>
      <c r="C5" s="88" t="s">
        <v>42</v>
      </c>
      <c r="D5" s="89"/>
      <c r="E5" s="90"/>
      <c r="F5" s="91" t="s">
        <v>43</v>
      </c>
      <c r="G5" s="92"/>
      <c r="H5" s="93"/>
      <c r="J5" s="94" t="s">
        <v>45</v>
      </c>
      <c r="K5" s="94" t="s">
        <v>46</v>
      </c>
    </row>
    <row r="6" spans="1:11" ht="20.100000000000001" customHeight="1" thickBot="1" x14ac:dyDescent="0.25">
      <c r="B6" s="87" t="s">
        <v>48</v>
      </c>
      <c r="C6" s="496"/>
      <c r="D6" s="497"/>
      <c r="E6" s="498"/>
      <c r="F6" s="499"/>
      <c r="G6" s="500"/>
      <c r="H6" s="501"/>
      <c r="I6" s="95"/>
      <c r="J6" s="96"/>
      <c r="K6" s="97"/>
    </row>
    <row r="7" spans="1:11" ht="20.100000000000001" customHeight="1" thickBot="1" x14ac:dyDescent="0.25">
      <c r="B7" s="87" t="s">
        <v>47</v>
      </c>
      <c r="C7" s="502"/>
      <c r="D7" s="503"/>
      <c r="E7" s="504"/>
      <c r="F7" s="98"/>
      <c r="G7" s="99"/>
      <c r="H7" s="100"/>
      <c r="J7" s="96"/>
      <c r="K7" s="97"/>
    </row>
    <row r="8" spans="1:11" ht="20.100000000000001" customHeight="1" thickBot="1" x14ac:dyDescent="0.25">
      <c r="B8" s="87" t="s">
        <v>39</v>
      </c>
      <c r="C8" s="499"/>
      <c r="D8" s="500"/>
      <c r="E8" s="501"/>
      <c r="F8" s="101"/>
      <c r="G8" s="101"/>
      <c r="H8" s="102"/>
      <c r="I8" s="95"/>
      <c r="J8" s="96"/>
      <c r="K8" s="97"/>
    </row>
    <row r="9" spans="1:11" ht="20.100000000000001" customHeight="1" x14ac:dyDescent="0.2">
      <c r="B9" s="87" t="s">
        <v>50</v>
      </c>
      <c r="C9" s="505"/>
      <c r="D9" s="506"/>
      <c r="E9" s="507"/>
      <c r="F9" s="508"/>
      <c r="G9" s="509"/>
      <c r="H9" s="510"/>
      <c r="J9" s="96"/>
      <c r="K9" s="97"/>
    </row>
    <row r="10" spans="1:11" ht="20.100000000000001" customHeight="1" x14ac:dyDescent="0.2">
      <c r="J10" s="96"/>
      <c r="K10" s="97"/>
    </row>
    <row r="11" spans="1:11" ht="20.100000000000001" customHeight="1" x14ac:dyDescent="0.2">
      <c r="B11" s="88" t="s">
        <v>49</v>
      </c>
      <c r="C11" s="89"/>
      <c r="D11" s="90"/>
      <c r="E11" s="88" t="s">
        <v>44</v>
      </c>
      <c r="F11" s="89"/>
      <c r="G11" s="89"/>
      <c r="H11" s="90"/>
      <c r="J11" s="96"/>
      <c r="K11" s="97"/>
    </row>
    <row r="12" spans="1:11" ht="20.100000000000001" customHeight="1" x14ac:dyDescent="0.2">
      <c r="B12" s="103" t="s">
        <v>51</v>
      </c>
      <c r="C12" s="101"/>
      <c r="D12" s="102"/>
      <c r="E12" s="496"/>
      <c r="F12" s="497"/>
      <c r="G12" s="497"/>
      <c r="H12" s="511"/>
      <c r="J12" s="96"/>
      <c r="K12" s="97"/>
    </row>
    <row r="13" spans="1:11" ht="20.100000000000001" customHeight="1" x14ac:dyDescent="0.2">
      <c r="B13" s="103" t="s">
        <v>40</v>
      </c>
      <c r="C13" s="101"/>
      <c r="D13" s="102"/>
      <c r="E13" s="496"/>
      <c r="F13" s="497"/>
      <c r="G13" s="497"/>
      <c r="H13" s="511"/>
    </row>
    <row r="14" spans="1:11" ht="20.100000000000001" customHeight="1" x14ac:dyDescent="0.2">
      <c r="B14" s="103" t="s">
        <v>41</v>
      </c>
      <c r="C14" s="101"/>
      <c r="D14" s="102"/>
      <c r="E14" s="496"/>
      <c r="F14" s="497"/>
      <c r="G14" s="497"/>
      <c r="H14" s="511"/>
    </row>
    <row r="15" spans="1:11" ht="20.100000000000001" customHeight="1" x14ac:dyDescent="0.2">
      <c r="B15" s="104"/>
      <c r="C15" s="105"/>
      <c r="D15" s="105"/>
      <c r="E15" s="105"/>
      <c r="F15" s="105"/>
      <c r="G15" s="105"/>
      <c r="H15" s="105"/>
    </row>
    <row r="16" spans="1:11"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sheetData>
  <mergeCells count="9">
    <mergeCell ref="E12:H12"/>
    <mergeCell ref="E13:H13"/>
    <mergeCell ref="E14:H14"/>
    <mergeCell ref="C6:E6"/>
    <mergeCell ref="F6:H6"/>
    <mergeCell ref="C7:E7"/>
    <mergeCell ref="C8:E8"/>
    <mergeCell ref="C9:E9"/>
    <mergeCell ref="F9:H9"/>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申請書</vt:lpstr>
      <vt:lpstr>添付書類</vt:lpstr>
      <vt:lpstr>事業計画・旧</vt:lpstr>
      <vt:lpstr>事業計画・新</vt:lpstr>
      <vt:lpstr>事業用自動車の明細</vt:lpstr>
      <vt:lpstr>管理運営体制</vt:lpstr>
      <vt:lpstr>乗務割表</vt:lpstr>
      <vt:lpstr>所要資金</vt:lpstr>
      <vt:lpstr>資金調達方法</vt:lpstr>
      <vt:lpstr>別紙３－３</vt:lpstr>
      <vt:lpstr>別紙３－４</vt:lpstr>
      <vt:lpstr>各種宣誓書</vt:lpstr>
      <vt:lpstr>各種宣誓書!Print_Area</vt:lpstr>
      <vt:lpstr>管理運営体制!Print_Area</vt:lpstr>
      <vt:lpstr>所要資金!Print_Area</vt:lpstr>
      <vt:lpstr>乗務割表!Print_Area</vt:lpstr>
      <vt:lpstr>申請書!Print_Area</vt:lpstr>
      <vt:lpstr>'別紙３－４'!Print_Area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2023-07-12T03:43:16Z</cp:lastPrinted>
  <dcterms:created xsi:type="dcterms:W3CDTF">2003-03-07T01:14:24Z</dcterms:created>
  <dcterms:modified xsi:type="dcterms:W3CDTF">2023-07-12T03:52:13Z</dcterms:modified>
</cp:coreProperties>
</file>