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要覧（R1年度）\HPアップ用\Ⅲ\EXCEL\"/>
    </mc:Choice>
  </mc:AlternateContent>
  <bookViews>
    <workbookView xWindow="10245" yWindow="-15" windowWidth="10290" windowHeight="8745"/>
  </bookViews>
  <sheets>
    <sheet name="13-2･3.事業用自動車重大事故の業態別・1,000両別" sheetId="37466" r:id="rId1"/>
  </sheets>
  <definedNames>
    <definedName name="_xlnm.Print_Area" localSheetId="0">'13-2･3.事業用自動車重大事故の業態別・1,000両別'!$A$1:$V$47</definedName>
  </definedNames>
  <calcPr calcId="152511"/>
</workbook>
</file>

<file path=xl/calcChain.xml><?xml version="1.0" encoding="utf-8"?>
<calcChain xmlns="http://schemas.openxmlformats.org/spreadsheetml/2006/main">
  <c r="AH17" i="37466" l="1"/>
  <c r="V26" i="37466" l="1"/>
  <c r="U26" i="37466"/>
  <c r="T26" i="37466"/>
  <c r="S26" i="37466"/>
  <c r="P26" i="37466"/>
  <c r="M26" i="37466"/>
  <c r="J26" i="37466"/>
  <c r="G26" i="37466"/>
  <c r="D26" i="37466"/>
  <c r="U24" i="37466"/>
  <c r="V24" i="37466" s="1"/>
  <c r="T24" i="37466"/>
  <c r="S24" i="37466"/>
  <c r="P24" i="37466"/>
  <c r="M24" i="37466"/>
  <c r="J24" i="37466"/>
  <c r="G24" i="37466"/>
  <c r="D24" i="37466"/>
  <c r="D27" i="37466"/>
  <c r="G27" i="37466"/>
  <c r="J27" i="37466"/>
  <c r="M27" i="37466"/>
  <c r="P27" i="37466"/>
  <c r="S27" i="37466"/>
  <c r="V27" i="37466"/>
  <c r="AG17" i="37466" l="1"/>
  <c r="AC60" i="37466" l="1"/>
  <c r="Q28" i="37466" s="1"/>
  <c r="S28" i="37466" s="1"/>
  <c r="AF44" i="37466" s="1"/>
  <c r="AB60" i="37466"/>
  <c r="N28" i="37466" s="1"/>
  <c r="P28" i="37466" s="1"/>
  <c r="AF43" i="37466" s="1"/>
  <c r="AA60" i="37466"/>
  <c r="K28" i="37466" s="1"/>
  <c r="M28" i="37466" s="1"/>
  <c r="AF42" i="37466" s="1"/>
  <c r="Z60" i="37466"/>
  <c r="H28" i="37466" s="1"/>
  <c r="J28" i="37466" s="1"/>
  <c r="AF41" i="37466" s="1"/>
  <c r="Y60" i="37466"/>
  <c r="E28" i="37466" s="1"/>
  <c r="G28" i="37466" s="1"/>
  <c r="AF40" i="37466" s="1"/>
  <c r="X60" i="37466"/>
  <c r="B28" i="37466" s="1"/>
  <c r="AD52" i="37466"/>
  <c r="AD51" i="37466"/>
  <c r="AD53" i="37466"/>
  <c r="AD54" i="37466"/>
  <c r="AD55" i="37466"/>
  <c r="AD56" i="37466"/>
  <c r="AD57" i="37466"/>
  <c r="AD58" i="37466"/>
  <c r="AD59" i="37466"/>
  <c r="AD50" i="37466"/>
  <c r="U28" i="37466"/>
  <c r="AF17" i="37466"/>
  <c r="T28" i="37466" l="1"/>
  <c r="V28" i="37466" s="1"/>
  <c r="D28" i="37466"/>
  <c r="AF39" i="37466" s="1"/>
  <c r="AD60" i="37466"/>
  <c r="AE17" i="37466"/>
</calcChain>
</file>

<file path=xl/sharedStrings.xml><?xml version="1.0" encoding="utf-8"?>
<sst xmlns="http://schemas.openxmlformats.org/spreadsheetml/2006/main" count="93" uniqueCount="64">
  <si>
    <t>一〇〇〇両当たり件数</t>
  </si>
  <si>
    <t>バス</t>
    <phoneticPr fontId="1"/>
  </si>
  <si>
    <t>ハイタク</t>
    <phoneticPr fontId="1"/>
  </si>
  <si>
    <t>トラック</t>
    <phoneticPr fontId="1"/>
  </si>
  <si>
    <t>県別</t>
    <rPh sb="0" eb="1">
      <t>ケンベツ</t>
    </rPh>
    <rPh sb="1" eb="2">
      <t>ベツ</t>
    </rPh>
    <phoneticPr fontId="1"/>
  </si>
  <si>
    <t>青  森</t>
    <rPh sb="0" eb="4">
      <t>アオモリ</t>
    </rPh>
    <phoneticPr fontId="1"/>
  </si>
  <si>
    <t>岩  手</t>
    <rPh sb="0" eb="4">
      <t>イワテ</t>
    </rPh>
    <phoneticPr fontId="1"/>
  </si>
  <si>
    <t>宮  城</t>
    <rPh sb="0" eb="4">
      <t>ミヤギ</t>
    </rPh>
    <phoneticPr fontId="1"/>
  </si>
  <si>
    <t>福  島</t>
    <rPh sb="0" eb="4">
      <t>フクシマ</t>
    </rPh>
    <phoneticPr fontId="1"/>
  </si>
  <si>
    <t>局  計</t>
    <rPh sb="0" eb="1">
      <t>キョク</t>
    </rPh>
    <rPh sb="3" eb="4">
      <t>ケイ</t>
    </rPh>
    <phoneticPr fontId="1"/>
  </si>
  <si>
    <t>対象車両数</t>
    <rPh sb="0" eb="2">
      <t>タイショウ</t>
    </rPh>
    <rPh sb="2" eb="5">
      <t>シャリョウスウ</t>
    </rPh>
    <phoneticPr fontId="1"/>
  </si>
  <si>
    <t>重大事故件数</t>
    <rPh sb="0" eb="2">
      <t>ジュウダイ</t>
    </rPh>
    <rPh sb="2" eb="4">
      <t>ジコ</t>
    </rPh>
    <rPh sb="4" eb="6">
      <t>ケンスウ</t>
    </rPh>
    <phoneticPr fontId="1"/>
  </si>
  <si>
    <t>一〇〇〇両当たり件数</t>
    <rPh sb="0" eb="1">
      <t>1</t>
    </rPh>
    <rPh sb="4" eb="5">
      <t>リョウ</t>
    </rPh>
    <rPh sb="5" eb="6">
      <t>ア</t>
    </rPh>
    <rPh sb="8" eb="10">
      <t>ケンスウ</t>
    </rPh>
    <phoneticPr fontId="1"/>
  </si>
  <si>
    <t>（注）　各年１月～１２月、車両数は１２月３１日現在の保有台数</t>
    <rPh sb="1" eb="2">
      <t>チュウ</t>
    </rPh>
    <rPh sb="4" eb="6">
      <t>カクネン</t>
    </rPh>
    <rPh sb="7" eb="8">
      <t>ガツ</t>
    </rPh>
    <rPh sb="11" eb="12">
      <t>ガツ</t>
    </rPh>
    <rPh sb="13" eb="16">
      <t>シャリョウスウ</t>
    </rPh>
    <rPh sb="19" eb="20">
      <t>ガツ</t>
    </rPh>
    <rPh sb="22" eb="23">
      <t>ニチ</t>
    </rPh>
    <rPh sb="23" eb="25">
      <t>ゲンザイ</t>
    </rPh>
    <rPh sb="26" eb="28">
      <t>ホユウ</t>
    </rPh>
    <rPh sb="28" eb="30">
      <t>ダイスウ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</si>
  <si>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</si>
  <si>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</si>
  <si>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</si>
  <si>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福島</t>
    <rPh sb="0" eb="2">
      <t>フクシマ</t>
    </rPh>
    <phoneticPr fontId="1"/>
  </si>
  <si>
    <t>１2年末現在の事業用車両数</t>
    <rPh sb="2" eb="4">
      <t>ネンマツ</t>
    </rPh>
    <rPh sb="4" eb="6">
      <t>ゲンザイ</t>
    </rPh>
    <rPh sb="7" eb="10">
      <t>ジギョウヨウ</t>
    </rPh>
    <rPh sb="10" eb="13">
      <t>シャリョウスウ</t>
    </rPh>
    <phoneticPr fontId="1"/>
  </si>
  <si>
    <t>東北</t>
    <rPh sb="0" eb="2">
      <t>トウホク</t>
    </rPh>
    <phoneticPr fontId="1"/>
  </si>
  <si>
    <t>秋　田</t>
    <rPh sb="0" eb="1">
      <t>アキ</t>
    </rPh>
    <rPh sb="2" eb="3">
      <t>タ</t>
    </rPh>
    <phoneticPr fontId="1"/>
  </si>
  <si>
    <t>山　形</t>
    <rPh sb="0" eb="1">
      <t>ヤマ</t>
    </rPh>
    <rPh sb="2" eb="3">
      <t>カタチ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</si>
  <si>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</si>
  <si>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</si>
  <si>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合計</t>
    <rPh sb="0" eb="2">
      <t>ゴウケイ</t>
    </rPh>
    <phoneticPr fontId="1"/>
  </si>
  <si>
    <t>発生件数</t>
    <rPh sb="0" eb="2">
      <t>ハッセイ</t>
    </rPh>
    <rPh sb="2" eb="4">
      <t>ケンスウ</t>
    </rPh>
    <phoneticPr fontId="1"/>
  </si>
  <si>
    <t>車両数</t>
    <rPh sb="0" eb="3">
      <t>シャリョウスウ</t>
    </rPh>
    <phoneticPr fontId="1"/>
  </si>
  <si>
    <t>バス</t>
    <phoneticPr fontId="1"/>
  </si>
  <si>
    <t>ハイタク</t>
    <phoneticPr fontId="1"/>
  </si>
  <si>
    <t>トラック</t>
    <phoneticPr fontId="1"/>
  </si>
  <si>
    <t>バス</t>
    <phoneticPr fontId="1"/>
  </si>
  <si>
    <t>ハイタク</t>
    <phoneticPr fontId="1"/>
  </si>
  <si>
    <t>トラック</t>
    <phoneticPr fontId="1"/>
  </si>
  <si>
    <t>平成１４年</t>
    <rPh sb="0" eb="2">
      <t>ヘイセイ</t>
    </rPh>
    <rPh sb="4" eb="5">
      <t>ネン</t>
    </rPh>
    <phoneticPr fontId="1"/>
  </si>
  <si>
    <t>項目　　　　　 年</t>
    <rPh sb="0" eb="2">
      <t>コウモク</t>
    </rPh>
    <rPh sb="8" eb="9">
      <t>ネン</t>
    </rPh>
    <phoneticPr fontId="1"/>
  </si>
  <si>
    <t>(2) 事業用自動車重大事故の業態別発生件数の推移</t>
    <rPh sb="4" eb="7">
      <t>ジギョウヨウ</t>
    </rPh>
    <rPh sb="7" eb="10">
      <t>ジドウシャ</t>
    </rPh>
    <rPh sb="10" eb="11">
      <t>ジュウ</t>
    </rPh>
    <rPh sb="11" eb="14">
      <t>ダイジコ</t>
    </rPh>
    <rPh sb="15" eb="18">
      <t>ギョウタイベツ</t>
    </rPh>
    <rPh sb="18" eb="20">
      <t>ハッセイ</t>
    </rPh>
    <rPh sb="20" eb="22">
      <t>ケンスウ</t>
    </rPh>
    <rPh sb="23" eb="25">
      <t>スイイ</t>
    </rPh>
    <phoneticPr fontId="1"/>
  </si>
  <si>
    <t>(3) 事業用自動車1,000両当たり重大事故発生件数の推移</t>
    <rPh sb="4" eb="7">
      <t>ジギョウヨウ</t>
    </rPh>
    <rPh sb="7" eb="10">
      <t>ジドウシャ</t>
    </rPh>
    <rPh sb="15" eb="16">
      <t>リョウ</t>
    </rPh>
    <rPh sb="16" eb="17">
      <t>ア</t>
    </rPh>
    <rPh sb="19" eb="20">
      <t>ジュウ</t>
    </rPh>
    <rPh sb="20" eb="23">
      <t>ダイジコ</t>
    </rPh>
    <rPh sb="23" eb="25">
      <t>ハッセイ</t>
    </rPh>
    <rPh sb="25" eb="27">
      <t>ケンスウ</t>
    </rPh>
    <rPh sb="28" eb="30">
      <t>スイイ</t>
    </rPh>
    <phoneticPr fontId="1"/>
  </si>
  <si>
    <t xml:space="preserve">     1,000両当たりの事故発生件数</t>
    <rPh sb="10" eb="11">
      <t>リョウ</t>
    </rPh>
    <rPh sb="11" eb="12">
      <t>ア</t>
    </rPh>
    <rPh sb="15" eb="17">
      <t>ジコ</t>
    </rPh>
    <rPh sb="17" eb="19">
      <t>ハッセイ</t>
    </rPh>
    <rPh sb="19" eb="21">
      <t>ケンスウ</t>
    </rPh>
    <phoneticPr fontId="1"/>
  </si>
  <si>
    <t>平成１５年</t>
    <rPh sb="0" eb="2">
      <t>ヘイセイ</t>
    </rPh>
    <rPh sb="4" eb="5">
      <t>ネン</t>
    </rPh>
    <phoneticPr fontId="1"/>
  </si>
  <si>
    <t>平成１６年</t>
    <rPh sb="0" eb="2">
      <t>ヘイセイ</t>
    </rPh>
    <rPh sb="4" eb="5">
      <t>ネン</t>
    </rPh>
    <phoneticPr fontId="1"/>
  </si>
  <si>
    <t>平成１７年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</si>
  <si>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</si>
  <si>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</si>
  <si>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</si>
  <si>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</si>
  <si>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</si>
  <si>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</si>
  <si>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</si>
  <si>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</si>
  <si>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福島</t>
    <rPh sb="0" eb="2">
      <t>フクシマ</t>
    </rPh>
    <phoneticPr fontId="1"/>
  </si>
  <si>
    <t>山形</t>
    <rPh sb="0" eb="2">
      <t>ヤマガタ</t>
    </rPh>
    <phoneticPr fontId="1"/>
  </si>
  <si>
    <t>秋田</t>
    <rPh sb="0" eb="2">
      <t>アキタ</t>
    </rPh>
    <phoneticPr fontId="1"/>
  </si>
  <si>
    <t>宮城</t>
    <rPh sb="0" eb="2">
      <t>ミヤギ</t>
    </rPh>
    <phoneticPr fontId="1"/>
  </si>
  <si>
    <t>岩手</t>
    <rPh sb="0" eb="2">
      <t>イワテ</t>
    </rPh>
    <phoneticPr fontId="1"/>
  </si>
  <si>
    <t>青森</t>
    <rPh sb="0" eb="2">
      <t>アオモリ</t>
    </rPh>
    <phoneticPr fontId="1"/>
  </si>
  <si>
    <t>平成29年</t>
    <rPh sb="0" eb="2">
      <t>ヘイセイ</t>
    </rPh>
    <rPh sb="4" eb="5">
      <t>ネン</t>
    </rPh>
    <phoneticPr fontId="1"/>
  </si>
  <si>
    <t>26</t>
    <phoneticPr fontId="1"/>
  </si>
  <si>
    <t>28</t>
    <phoneticPr fontId="1"/>
  </si>
  <si>
    <t>29</t>
    <phoneticPr fontId="1"/>
  </si>
  <si>
    <t>（保有車両数）</t>
    <rPh sb="1" eb="3">
      <t>ホユウ</t>
    </rPh>
    <rPh sb="3" eb="6">
      <t>シャリョウスウ</t>
    </rPh>
    <phoneticPr fontId="1"/>
  </si>
  <si>
    <t>27</t>
  </si>
  <si>
    <t>30</t>
    <phoneticPr fontId="1"/>
  </si>
  <si>
    <t>平成30年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</si>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</sst>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_ "/>
    <numFmt numFmtId="179" formatCode="#,##0.0_);[Red]\(#,##0.0\)"/>
    <numFmt numFmtId="180" formatCode="0.0_);[Red]\(0.0\)"/>
    <numFmt numFmtId="181" formatCode="0_);[Red]\(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81" fontId="0" fillId="0" borderId="0" xfId="0" applyNumberFormat="1"/>
    <xf numFmtId="0" fontId="0" fillId="0" borderId="0" xfId="0" applyAlignment="1">
      <alignment horizontal="right"/>
    </xf>
    <xf numFmtId="180" fontId="0" fillId="0" borderId="0" xfId="0" applyNumberFormat="1"/>
    <xf numFmtId="0" fontId="0" fillId="0" borderId="0" xfId="0" applyAlignment="1">
      <alignment vertical="top" textRotation="255"/>
    </xf>
    <xf numFmtId="0" fontId="0" fillId="0" borderId="0" xfId="0" applyBorder="1"/>
    <xf numFmtId="177" fontId="0" fillId="0" borderId="0" xfId="0" applyNumberFormat="1" applyAlignment="1"/>
    <xf numFmtId="0" fontId="4" fillId="0" borderId="0" xfId="0" applyFont="1"/>
    <xf numFmtId="0" fontId="4" fillId="0" borderId="1" xfId="0" quotePrefix="1" applyFont="1" applyBorder="1" applyAlignment="1">
      <alignment horizontal="center" vertical="distributed" textRotation="255" shrinkToFit="1"/>
    </xf>
    <xf numFmtId="0" fontId="4" fillId="0" borderId="2" xfId="0" quotePrefix="1" applyFont="1" applyBorder="1" applyAlignment="1">
      <alignment horizontal="center" vertical="top" textRotation="255" shrinkToFit="1"/>
    </xf>
    <xf numFmtId="0" fontId="4" fillId="0" borderId="4" xfId="0" quotePrefix="1" applyFont="1" applyBorder="1" applyAlignment="1">
      <alignment horizontal="center" vertical="center" shrinkToFit="1"/>
    </xf>
    <xf numFmtId="0" fontId="4" fillId="0" borderId="5" xfId="0" quotePrefix="1" applyFont="1" applyBorder="1" applyAlignment="1">
      <alignment horizontal="center" vertical="top" textRotation="255"/>
    </xf>
    <xf numFmtId="0" fontId="4" fillId="0" borderId="6" xfId="0" quotePrefix="1" applyFont="1" applyBorder="1" applyAlignment="1">
      <alignment horizontal="center" vertical="distributed" textRotation="255" shrinkToFit="1"/>
    </xf>
    <xf numFmtId="0" fontId="4" fillId="0" borderId="3" xfId="0" quotePrefix="1" applyFont="1" applyBorder="1" applyAlignment="1">
      <alignment horizontal="center" vertical="distributed" textRotation="255" shrinkToFit="1"/>
    </xf>
    <xf numFmtId="0" fontId="4" fillId="0" borderId="7" xfId="0" quotePrefix="1" applyFont="1" applyBorder="1" applyAlignment="1">
      <alignment horizontal="center" vertical="top" textRotation="255" shrinkToFit="1"/>
    </xf>
    <xf numFmtId="0" fontId="0" fillId="0" borderId="9" xfId="0" applyBorder="1"/>
    <xf numFmtId="0" fontId="4" fillId="0" borderId="8" xfId="0" quotePrefix="1" applyFont="1" applyBorder="1" applyAlignment="1">
      <alignment horizontal="center" vertical="top" textRotation="255" shrinkToFit="1"/>
    </xf>
    <xf numFmtId="3" fontId="2" fillId="0" borderId="0" xfId="0" applyNumberFormat="1" applyFont="1"/>
    <xf numFmtId="49" fontId="4" fillId="0" borderId="20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vertical="center" shrinkToFit="1"/>
    </xf>
    <xf numFmtId="176" fontId="4" fillId="0" borderId="22" xfId="0" applyNumberFormat="1" applyFont="1" applyBorder="1" applyAlignment="1">
      <alignment vertical="center" shrinkToFit="1"/>
    </xf>
    <xf numFmtId="179" fontId="6" fillId="0" borderId="23" xfId="0" applyNumberFormat="1" applyFont="1" applyBorder="1" applyAlignment="1">
      <alignment vertical="center" shrinkToFit="1"/>
    </xf>
    <xf numFmtId="176" fontId="5" fillId="0" borderId="24" xfId="0" applyNumberFormat="1" applyFont="1" applyBorder="1" applyAlignment="1">
      <alignment vertical="center" shrinkToFit="1"/>
    </xf>
    <xf numFmtId="179" fontId="6" fillId="0" borderId="26" xfId="0" applyNumberFormat="1" applyFont="1" applyBorder="1" applyAlignment="1">
      <alignment vertical="center" shrinkToFit="1"/>
    </xf>
    <xf numFmtId="176" fontId="4" fillId="0" borderId="21" xfId="0" applyNumberFormat="1" applyFont="1" applyBorder="1" applyAlignment="1">
      <alignment vertical="center" shrinkToFit="1"/>
    </xf>
    <xf numFmtId="176" fontId="4" fillId="0" borderId="24" xfId="0" applyNumberFormat="1" applyFont="1" applyBorder="1" applyAlignment="1">
      <alignment vertical="center" shrinkToFit="1"/>
    </xf>
    <xf numFmtId="179" fontId="6" fillId="0" borderId="25" xfId="0" applyNumberFormat="1" applyFont="1" applyBorder="1" applyAlignment="1">
      <alignment vertical="center" shrinkToFit="1"/>
    </xf>
    <xf numFmtId="49" fontId="4" fillId="0" borderId="27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  <xf numFmtId="179" fontId="6" fillId="0" borderId="19" xfId="0" applyNumberFormat="1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 shrinkToFit="1"/>
    </xf>
    <xf numFmtId="179" fontId="6" fillId="0" borderId="29" xfId="0" applyNumberFormat="1" applyFont="1" applyBorder="1" applyAlignment="1">
      <alignment vertical="center" shrinkToFit="1"/>
    </xf>
    <xf numFmtId="176" fontId="4" fillId="0" borderId="16" xfId="0" applyNumberFormat="1" applyFont="1" applyBorder="1" applyAlignment="1">
      <alignment vertical="center" shrinkToFit="1"/>
    </xf>
    <xf numFmtId="176" fontId="4" fillId="0" borderId="28" xfId="0" applyNumberFormat="1" applyFont="1" applyBorder="1" applyAlignment="1">
      <alignment vertical="center" shrinkToFit="1"/>
    </xf>
    <xf numFmtId="179" fontId="6" fillId="0" borderId="10" xfId="0" applyNumberFormat="1" applyFont="1" applyBorder="1" applyAlignment="1">
      <alignment vertical="center" shrinkToFit="1"/>
    </xf>
    <xf numFmtId="179" fontId="0" fillId="0" borderId="0" xfId="0" applyNumberFormat="1"/>
    <xf numFmtId="0" fontId="4" fillId="0" borderId="13" xfId="0" quotePrefix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quotePrefix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0318712357145E-2"/>
          <c:y val="0.17073170731707321"/>
          <c:w val="0.89083096062898104"/>
          <c:h val="0.69686411149825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'13-2･3.事業用自動車重大事故の業態別・1,000両別'!$AD$13</c:f>
              <c:strCache>
                <c:ptCount val="1"/>
                <c:pt idx="0">
                  <c:v>平成26年</c:v>
                </c:pt>
              </c:strCache>
            </c:strRef>
          </c:tx>
          <c:spPr>
            <a:pattFill prst="sm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'13-2･3.事業用自動車重大事故の業態別・1,000両別'!$Y$14:$Y$16</c:f>
              <c:strCache>
                <c:ptCount val="3"/>
                <c:pt idx="0">
                  <c:v>バス</c:v>
                </c:pt>
                <c:pt idx="1">
                  <c:v>ハイタク</c:v>
                </c:pt>
                <c:pt idx="2">
                  <c:v>トラック</c:v>
                </c:pt>
              </c:strCache>
            </c:strRef>
          </c:cat>
          <c:val>
            <c:numRef>
              <c:f>'13-2･3.事業用自動車重大事故の業態別・1,000両別'!$AD$14:$AD$16</c:f>
              <c:numCache>
                <c:formatCode>0_);[Red]\(0\)</c:formatCode>
                <c:ptCount val="3"/>
                <c:pt idx="0">
                  <c:v>189</c:v>
                </c:pt>
                <c:pt idx="1">
                  <c:v>25</c:v>
                </c:pt>
                <c:pt idx="2">
                  <c:v>241</c:v>
                </c:pt>
              </c:numCache>
            </c:numRef>
          </c:val>
        </c:ser>
        <c:ser>
          <c:idx val="1"/>
          <c:order val="1"/>
          <c:tx>
            <c:strRef>
              <c:f>'13-2･3.事業用自動車重大事故の業態別・1,000両別'!$AE$13</c:f>
              <c:strCache>
                <c:ptCount val="1"/>
                <c:pt idx="0">
                  <c:v>平成27年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'13-2･3.事業用自動車重大事故の業態別・1,000両別'!$Y$14:$Y$16</c:f>
              <c:strCache>
                <c:ptCount val="3"/>
                <c:pt idx="0">
                  <c:v>バス</c:v>
                </c:pt>
                <c:pt idx="1">
                  <c:v>ハイタク</c:v>
                </c:pt>
                <c:pt idx="2">
                  <c:v>トラック</c:v>
                </c:pt>
              </c:strCache>
            </c:strRef>
          </c:cat>
          <c:val>
            <c:numRef>
              <c:f>'13-2･3.事業用自動車重大事故の業態別・1,000両別'!$AE$14:$AE$16</c:f>
              <c:numCache>
                <c:formatCode>0_);[Red]\(0\)</c:formatCode>
                <c:ptCount val="3"/>
                <c:pt idx="0">
                  <c:v>190</c:v>
                </c:pt>
                <c:pt idx="1">
                  <c:v>41</c:v>
                </c:pt>
                <c:pt idx="2">
                  <c:v>236</c:v>
                </c:pt>
              </c:numCache>
            </c:numRef>
          </c:val>
        </c:ser>
        <c:ser>
          <c:idx val="2"/>
          <c:order val="2"/>
          <c:tx>
            <c:strRef>
              <c:f>'13-2･3.事業用自動車重大事故の業態別・1,000両別'!$AF$13</c:f>
              <c:strCache>
                <c:ptCount val="1"/>
                <c:pt idx="0">
                  <c:v>平成28年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'13-2･3.事業用自動車重大事故の業態別・1,000両別'!$Y$14:$Y$16</c:f>
              <c:strCache>
                <c:ptCount val="3"/>
                <c:pt idx="0">
                  <c:v>バス</c:v>
                </c:pt>
                <c:pt idx="1">
                  <c:v>ハイタク</c:v>
                </c:pt>
                <c:pt idx="2">
                  <c:v>トラック</c:v>
                </c:pt>
              </c:strCache>
            </c:strRef>
          </c:cat>
          <c:val>
            <c:numRef>
              <c:f>'13-2･3.事業用自動車重大事故の業態別・1,000両別'!$AF$14:$AF$16</c:f>
              <c:numCache>
                <c:formatCode>0_);[Red]\(0\)</c:formatCode>
                <c:ptCount val="3"/>
                <c:pt idx="0">
                  <c:v>162</c:v>
                </c:pt>
                <c:pt idx="1">
                  <c:v>21</c:v>
                </c:pt>
                <c:pt idx="2">
                  <c:v>208</c:v>
                </c:pt>
              </c:numCache>
            </c:numRef>
          </c:val>
        </c:ser>
        <c:ser>
          <c:idx val="3"/>
          <c:order val="3"/>
          <c:tx>
            <c:strRef>
              <c:f>'13-2･3.事業用自動車重大事故の業態別・1,000両別'!$AG$13</c:f>
              <c:strCache>
                <c:ptCount val="1"/>
                <c:pt idx="0">
                  <c:v>平成29年</c:v>
                </c:pt>
              </c:strCache>
            </c:strRef>
          </c:tx>
          <c:spPr>
            <a:pattFill prst="lgGrid">
              <a:fgClr>
                <a:srgbClr val="FF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'13-2･3.事業用自動車重大事故の業態別・1,000両別'!$Y$14:$Y$16</c:f>
              <c:strCache>
                <c:ptCount val="3"/>
                <c:pt idx="0">
                  <c:v>バス</c:v>
                </c:pt>
                <c:pt idx="1">
                  <c:v>ハイタク</c:v>
                </c:pt>
                <c:pt idx="2">
                  <c:v>トラック</c:v>
                </c:pt>
              </c:strCache>
            </c:strRef>
          </c:cat>
          <c:val>
            <c:numRef>
              <c:f>'13-2･3.事業用自動車重大事故の業態別・1,000両別'!$AG$14:$AG$16</c:f>
              <c:numCache>
                <c:formatCode>0_);[Red]\(0\)</c:formatCode>
                <c:ptCount val="3"/>
                <c:pt idx="0">
                  <c:v>184</c:v>
                </c:pt>
                <c:pt idx="1">
                  <c:v>27</c:v>
                </c:pt>
                <c:pt idx="2">
                  <c:v>226</c:v>
                </c:pt>
              </c:numCache>
            </c:numRef>
          </c:val>
        </c:ser>
        <c:ser>
          <c:idx val="4"/>
          <c:order val="4"/>
          <c:tx>
            <c:strRef>
              <c:f>'13-2･3.事業用自動車重大事故の業態別・1,000両別'!$AH$13</c:f>
              <c:strCache>
                <c:ptCount val="1"/>
                <c:pt idx="0">
                  <c:v>平成30年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'13-2･3.事業用自動車重大事故の業態別・1,000両別'!$Y$14:$Y$16</c:f>
              <c:strCache>
                <c:ptCount val="3"/>
                <c:pt idx="0">
                  <c:v>バス</c:v>
                </c:pt>
                <c:pt idx="1">
                  <c:v>ハイタク</c:v>
                </c:pt>
                <c:pt idx="2">
                  <c:v>トラック</c:v>
                </c:pt>
              </c:strCache>
            </c:strRef>
          </c:cat>
          <c:val>
            <c:numRef>
              <c:f>'13-2･3.事業用自動車重大事故の業態別・1,000両別'!$AH$14:$AH$16</c:f>
              <c:numCache>
                <c:formatCode>0_);[Red]\(0\)</c:formatCode>
                <c:ptCount val="3"/>
                <c:pt idx="0">
                  <c:v>224</c:v>
                </c:pt>
                <c:pt idx="1">
                  <c:v>23</c:v>
                </c:pt>
                <c:pt idx="2">
                  <c:v>247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8100336"/>
        <c:axId val="338102688"/>
      </c:barChart>
      <c:catAx>
        <c:axId val="338100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3810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1026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件</a:t>
                </a:r>
              </a:p>
            </c:rich>
          </c:tx>
          <c:layout>
            <c:manualLayout>
              <c:xMode val="edge"/>
              <c:yMode val="edge"/>
              <c:x val="4.3668122270742356E-2"/>
              <c:y val="3.135888501742160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381003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087366808406587"/>
          <c:y val="1.7421602787456445E-2"/>
          <c:w val="0.5249490538573508"/>
          <c:h val="7.01879338253450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7217348474794"/>
          <c:y val="0.18374590006953373"/>
          <c:w val="0.86627968457576665"/>
          <c:h val="0.66784567525273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'13-2･3.事業用自動車重大事故の業態別・1,000両別'!$X$39</c:f>
              <c:strCache>
                <c:ptCount val="1"/>
                <c:pt idx="0">
                  <c:v>青森</c:v>
                </c:pt>
              </c:strCache>
            </c:strRef>
          </c:tx>
          <c:spPr>
            <a:pattFill prst="sm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37345663608394E-4"/>
                  <c:y val="-1.46057324006728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504823535594451E-3"/>
                  <c:y val="-1.8845682364648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412098698291181E-3"/>
                  <c:y val="-1.63723984279672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7829538524366334E-4"/>
                  <c:y val="1.64876381812375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225123051639192E-3"/>
                  <c:y val="7.6558222723139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'13-2･3.事業用自動車重大事故の業態別・1,000両別'!$AB$38:$AF$38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'13-2･3.事業用自動車重大事故の業態別・1,000両別'!$AB$39:$AF$39</c:f>
              <c:numCache>
                <c:formatCode>0.0_);[Red]\(0.0\)</c:formatCode>
                <c:ptCount val="5"/>
                <c:pt idx="0">
                  <c:v>2.2999999999999998</c:v>
                </c:pt>
                <c:pt idx="1">
                  <c:v>2.8</c:v>
                </c:pt>
                <c:pt idx="2">
                  <c:v>2.8</c:v>
                </c:pt>
                <c:pt idx="3" formatCode="#,##0.0_);[Red]\(#,##0.0\)">
                  <c:v>2.3404904853973743</c:v>
                </c:pt>
                <c:pt idx="4" formatCode="#,##0.0_);[Red]\(#,##0.0\)">
                  <c:v>2.489457907839252</c:v>
                </c:pt>
              </c:numCache>
            </c:numRef>
          </c:val>
        </c:ser>
        <c:ser>
          <c:idx val="1"/>
          <c:order val="1"/>
          <c:tx>
            <c:strRef>
              <c:f>'13-2･3.事業用自動車重大事故の業態別・1,000両別'!$X$40</c:f>
              <c:strCache>
                <c:ptCount val="1"/>
                <c:pt idx="0">
                  <c:v>岩手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56589147286834E-4"/>
                  <c:y val="-5.77168136668432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1085271317829547E-4"/>
                  <c:y val="-2.09662131456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266520156707587E-4"/>
                  <c:y val="2.35256998620422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912287126900099E-5"/>
                  <c:y val="-1.8845700824499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1396763690188168E-4"/>
                  <c:y val="-4.713043637100410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'13-2･3.事業用自動車重大事故の業態別・1,000両別'!$AB$38:$AF$38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'13-2･3.事業用自動車重大事故の業態別・1,000両別'!$AB$40:$AF$40</c:f>
              <c:numCache>
                <c:formatCode>0.0_);[Red]\(0.0\)</c:formatCode>
                <c:ptCount val="5"/>
                <c:pt idx="0">
                  <c:v>3.3</c:v>
                </c:pt>
                <c:pt idx="1">
                  <c:v>3.9</c:v>
                </c:pt>
                <c:pt idx="2">
                  <c:v>3.1</c:v>
                </c:pt>
                <c:pt idx="3" formatCode="#,##0.0_);[Red]\(#,##0.0\)">
                  <c:v>2.8627940870289401</c:v>
                </c:pt>
                <c:pt idx="4" formatCode="#,##0.0_);[Red]\(#,##0.0\)">
                  <c:v>3.5907577019150709</c:v>
                </c:pt>
              </c:numCache>
            </c:numRef>
          </c:val>
        </c:ser>
        <c:ser>
          <c:idx val="2"/>
          <c:order val="2"/>
          <c:tx>
            <c:strRef>
              <c:f>'13-2･3.事業用自動車重大事故の業態別・1,000両別'!$X$41</c:f>
              <c:strCache>
                <c:ptCount val="1"/>
                <c:pt idx="0">
                  <c:v>宮城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573344992342401E-3"/>
                  <c:y val="-4.711894485755887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66069829645803E-3"/>
                  <c:y val="2.35371913754877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7672892632606972E-3"/>
                  <c:y val="5.887426615842632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833745322530022E-4"/>
                  <c:y val="4.47563630903670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4728699868930074E-3"/>
                  <c:y val="3.7688319999576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'13-2･3.事業用自動車重大事故の業態別・1,000両別'!$AB$38:$AF$38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'13-2･3.事業用自動車重大事故の業態別・1,000両別'!$AB$41:$AF$41</c:f>
              <c:numCache>
                <c:formatCode>0.0_);[Red]\(0.0\)</c:formatCode>
                <c:ptCount val="5"/>
                <c:pt idx="0">
                  <c:v>5.4</c:v>
                </c:pt>
                <c:pt idx="1">
                  <c:v>4.5999999999999996</c:v>
                </c:pt>
                <c:pt idx="2">
                  <c:v>3.8</c:v>
                </c:pt>
                <c:pt idx="3" formatCode="#,##0.0_);[Red]\(#,##0.0\)">
                  <c:v>4.0673874252125541</c:v>
                </c:pt>
                <c:pt idx="4" formatCode="#,##0.0_);[Red]\(#,##0.0\)">
                  <c:v>4.440059200789344</c:v>
                </c:pt>
              </c:numCache>
            </c:numRef>
          </c:val>
        </c:ser>
        <c:ser>
          <c:idx val="3"/>
          <c:order val="3"/>
          <c:tx>
            <c:strRef>
              <c:f>'13-2･3.事業用自動車重大事故の業態別・1,000両別'!$X$42</c:f>
              <c:strCache>
                <c:ptCount val="1"/>
                <c:pt idx="0">
                  <c:v>秋田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441860465116437E-4"/>
                  <c:y val="2.1197703643935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853165597252733E-3"/>
                  <c:y val="3.41565967568700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201550387596896E-4"/>
                  <c:y val="5.88742661584268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936966186872952E-3"/>
                  <c:y val="5.886591531599691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4947969876701867E-4"/>
                  <c:y val="3.7688319999576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'13-2･3.事業用自動車重大事故の業態別・1,000両別'!$AB$38:$AF$38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'13-2･3.事業用自動車重大事故の業態別・1,000両別'!$AB$42:$AF$42</c:f>
              <c:numCache>
                <c:formatCode>0.0_);[Red]\(0.0\)</c:formatCode>
                <c:ptCount val="5"/>
                <c:pt idx="0">
                  <c:v>2.6</c:v>
                </c:pt>
                <c:pt idx="1">
                  <c:v>3.5</c:v>
                </c:pt>
                <c:pt idx="2">
                  <c:v>2.8</c:v>
                </c:pt>
                <c:pt idx="3" formatCode="#,##0.0_);[Red]\(#,##0.0\)">
                  <c:v>3.7118868758285464</c:v>
                </c:pt>
                <c:pt idx="4" formatCode="#,##0.0_);[Red]\(#,##0.0\)">
                  <c:v>3.3708861882373813</c:v>
                </c:pt>
              </c:numCache>
            </c:numRef>
          </c:val>
        </c:ser>
        <c:ser>
          <c:idx val="4"/>
          <c:order val="4"/>
          <c:tx>
            <c:strRef>
              <c:f>'13-2･3.事業用自動車重大事故の業態別・1,000両別'!$X$43</c:f>
              <c:strCache>
                <c:ptCount val="1"/>
                <c:pt idx="0">
                  <c:v>山形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3968637604865553E-4"/>
                  <c:y val="-6.83166317378499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8836963194885414E-3"/>
                  <c:y val="9.421893393136256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929688032189213E-3"/>
                  <c:y val="-4.713174801896986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3022412869493133E-3"/>
                  <c:y val="-2.9446729014286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5444027223464E-4"/>
                  <c:y val="-4.711894485755887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'13-2･3.事業用自動車重大事故の業態別・1,000両別'!$AB$38:$AF$38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'13-2･3.事業用自動車重大事故の業態別・1,000両別'!$AB$43:$AF$43</c:f>
              <c:numCache>
                <c:formatCode>0.0_);[Red]\(0.0\)</c:formatCode>
                <c:ptCount val="5"/>
                <c:pt idx="0">
                  <c:v>3.1</c:v>
                </c:pt>
                <c:pt idx="1">
                  <c:v>3.1</c:v>
                </c:pt>
                <c:pt idx="2">
                  <c:v>2.2000000000000002</c:v>
                </c:pt>
                <c:pt idx="3" formatCode="#,##0.0_);[Red]\(#,##0.0\)">
                  <c:v>2.2864608851869996</c:v>
                </c:pt>
                <c:pt idx="4" formatCode="#,##0.0_);[Red]\(#,##0.0\)">
                  <c:v>3.1578947368421053</c:v>
                </c:pt>
              </c:numCache>
            </c:numRef>
          </c:val>
        </c:ser>
        <c:ser>
          <c:idx val="5"/>
          <c:order val="5"/>
          <c:tx>
            <c:strRef>
              <c:f>'13-2･3.事業用自動車重大事故の業態別・1,000両別'!$X$44</c:f>
              <c:strCache>
                <c:ptCount val="1"/>
                <c:pt idx="0">
                  <c:v>福島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5837099514588E-3"/>
                  <c:y val="-1.17812178926873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852621804493396E-3"/>
                  <c:y val="3.06214260601301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7480240678303151E-3"/>
                  <c:y val="9.06944400695182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910785955211377E-3"/>
                  <c:y val="3.06214260601301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6200584389416424E-3"/>
                  <c:y val="3.768960031571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'13-2･3.事業用自動車重大事故の業態別・1,000両別'!$AB$38:$AF$38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'13-2･3.事業用自動車重大事故の業態別・1,000両別'!$AB$44:$AF$44</c:f>
              <c:numCache>
                <c:formatCode>0.0_);[Red]\(0.0\)</c:formatCode>
                <c:ptCount val="5"/>
                <c:pt idx="0">
                  <c:v>3</c:v>
                </c:pt>
                <c:pt idx="1">
                  <c:v>3.3</c:v>
                </c:pt>
                <c:pt idx="2">
                  <c:v>2.5</c:v>
                </c:pt>
                <c:pt idx="3" formatCode="#,##0.0_);[Red]\(#,##0.0\)">
                  <c:v>3.7863282848956201</c:v>
                </c:pt>
                <c:pt idx="4" formatCode="#,##0.0_);[Red]\(#,##0.0\)">
                  <c:v>4.2729336359994665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8101512"/>
        <c:axId val="338101904"/>
      </c:barChart>
      <c:catAx>
        <c:axId val="338101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3810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101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件</a:t>
                </a:r>
              </a:p>
            </c:rich>
          </c:tx>
          <c:layout>
            <c:manualLayout>
              <c:xMode val="edge"/>
              <c:yMode val="edge"/>
              <c:x val="6.5406976744186482E-2"/>
              <c:y val="7.77385159010601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38101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8895364096929837"/>
          <c:y val="1.7667844522968202E-2"/>
          <c:w val="0.57994231825672971"/>
          <c:h val="0.120141713734546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78740157480314954" l="0.78740157480314954" r="0.39370078740157488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21</xdr:col>
      <xdr:colOff>171450</xdr:colOff>
      <xdr:row>18</xdr:row>
      <xdr:rowOff>0</xdr:rowOff>
    </xdr:to>
    <xdr:graphicFrame macro="">
      <xdr:nvGraphicFramePr>
        <xdr:cNvPr id="52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28575</xdr:rowOff>
    </xdr:from>
    <xdr:to>
      <xdr:col>21</xdr:col>
      <xdr:colOff>180975</xdr:colOff>
      <xdr:row>46</xdr:row>
      <xdr:rowOff>152400</xdr:rowOff>
    </xdr:to>
    <xdr:graphicFrame macro="">
      <xdr:nvGraphicFramePr>
        <xdr:cNvPr id="520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60"/>
  <sheetViews>
    <sheetView tabSelected="1" view="pageBreakPreview" zoomScaleNormal="100" zoomScaleSheetLayoutView="100" workbookViewId="0">
      <selection activeCell="M30" sqref="M30"/>
    </sheetView>
  </sheetViews>
  <sheetFormatPr defaultRowHeight="13.5"/>
  <cols>
    <col min="1" max="1" width="3.625" customWidth="1"/>
    <col min="2" max="2" width="5.625" customWidth="1"/>
    <col min="3" max="4" width="3.125" customWidth="1"/>
    <col min="5" max="5" width="5.625" customWidth="1"/>
    <col min="6" max="7" width="3.125" customWidth="1"/>
    <col min="8" max="8" width="5.625" customWidth="1"/>
    <col min="9" max="10" width="3.125" customWidth="1"/>
    <col min="11" max="11" width="5.625" customWidth="1"/>
    <col min="12" max="13" width="3.125" customWidth="1"/>
    <col min="14" max="14" width="5.625" customWidth="1"/>
    <col min="15" max="16" width="3.125" customWidth="1"/>
    <col min="17" max="17" width="5.625" customWidth="1"/>
    <col min="18" max="19" width="3.125" customWidth="1"/>
    <col min="20" max="20" width="5.625" customWidth="1"/>
    <col min="21" max="22" width="3.125" customWidth="1"/>
  </cols>
  <sheetData>
    <row r="1" spans="1:34" ht="14.25">
      <c r="A1" s="1" t="s">
        <v>35</v>
      </c>
      <c r="Z1" t="s">
        <v>33</v>
      </c>
      <c r="AA1" t="s">
        <v>38</v>
      </c>
      <c r="AB1" t="s">
        <v>39</v>
      </c>
      <c r="AC1" t="s">
        <v>40</v>
      </c>
      <c r="AD1" t="s">
        <v>41</v>
      </c>
    </row>
    <row r="2" spans="1:34">
      <c r="B2" s="3"/>
      <c r="Y2" t="s">
        <v>1</v>
      </c>
      <c r="Z2" s="4"/>
      <c r="AA2" s="4"/>
      <c r="AB2" s="4"/>
      <c r="AC2" s="4"/>
      <c r="AD2" s="4"/>
    </row>
    <row r="3" spans="1:34">
      <c r="B3" s="3"/>
      <c r="Y3" t="s">
        <v>2</v>
      </c>
      <c r="Z3" s="4"/>
      <c r="AA3" s="4"/>
      <c r="AB3" s="4"/>
      <c r="AC3" s="4"/>
      <c r="AD3" s="4"/>
    </row>
    <row r="4" spans="1:34">
      <c r="B4" s="3"/>
      <c r="Y4" t="s">
        <v>3</v>
      </c>
      <c r="Z4" s="4"/>
      <c r="AA4" s="4"/>
      <c r="AB4" s="4"/>
      <c r="AC4" s="4"/>
      <c r="AD4" s="4"/>
    </row>
    <row r="5" spans="1:34">
      <c r="A5" s="5"/>
      <c r="B5" s="3"/>
    </row>
    <row r="6" spans="1:34">
      <c r="B6" s="3"/>
      <c r="X6" t="s">
        <v>22</v>
      </c>
      <c r="Y6" t="s">
        <v>27</v>
      </c>
      <c r="Z6" s="4"/>
      <c r="AA6" s="4"/>
      <c r="AB6" s="4"/>
      <c r="AC6" s="4"/>
      <c r="AD6" s="4"/>
    </row>
    <row r="7" spans="1:34">
      <c r="B7" s="3"/>
      <c r="Y7" t="s">
        <v>28</v>
      </c>
      <c r="Z7" s="4"/>
      <c r="AA7" s="4"/>
      <c r="AB7" s="4"/>
      <c r="AC7" s="4"/>
      <c r="AD7" s="4"/>
    </row>
    <row r="8" spans="1:34">
      <c r="B8" s="3"/>
      <c r="Y8" t="s">
        <v>29</v>
      </c>
      <c r="Z8" s="4"/>
      <c r="AA8" s="4"/>
      <c r="AB8" s="4"/>
      <c r="AC8" s="4"/>
      <c r="AD8" s="4"/>
    </row>
    <row r="9" spans="1:34">
      <c r="B9" s="3"/>
    </row>
    <row r="10" spans="1:34">
      <c r="B10" s="3"/>
      <c r="X10" t="s">
        <v>23</v>
      </c>
      <c r="Y10" t="s">
        <v>30</v>
      </c>
      <c r="Z10" s="4"/>
      <c r="AA10" s="4"/>
      <c r="AB10" s="4"/>
      <c r="AC10" s="4"/>
      <c r="AD10" s="4"/>
    </row>
    <row r="11" spans="1:34">
      <c r="B11" s="3"/>
      <c r="Y11" t="s">
        <v>31</v>
      </c>
      <c r="Z11" s="4"/>
      <c r="AA11" s="4"/>
      <c r="AB11" s="4"/>
      <c r="AC11" s="4"/>
      <c r="AD11" s="4"/>
    </row>
    <row r="12" spans="1:34">
      <c r="B12" s="3"/>
      <c r="Y12" t="s">
        <v>32</v>
      </c>
      <c r="Z12" s="4"/>
      <c r="AA12" s="4"/>
      <c r="AB12" s="4"/>
      <c r="AC12" s="4"/>
      <c r="AD12" s="4"/>
    </row>
    <row r="13" spans="1:34">
      <c r="B13" s="3"/>
      <c r="Z13" t="s">
        <v>42</v>
      </c>
      <c r="AA13" t="s">
        <v>43</v>
      </c>
      <c r="AB13" t="s">
        <v>44</v>
      </c>
      <c r="AC13" t="s">
        <v>45</v>
      </c>
      <c r="AD13" t="s">
        <v>46</v>
      </c>
      <c r="AE13" t="s">
        <v>47</v>
      </c>
      <c r="AF13" t="s">
        <v>48</v>
      </c>
      <c r="AG13" t="s">
        <v>55</v>
      </c>
      <c r="AH13" t="s">
        <v>63</v>
      </c>
    </row>
    <row r="14" spans="1:34">
      <c r="X14" t="s">
        <v>24</v>
      </c>
      <c r="Y14" t="s">
        <v>30</v>
      </c>
      <c r="Z14" s="4">
        <v>147</v>
      </c>
      <c r="AA14" s="4">
        <v>113</v>
      </c>
      <c r="AB14" s="4">
        <v>156</v>
      </c>
      <c r="AC14" s="4">
        <v>165</v>
      </c>
      <c r="AD14" s="4">
        <v>189</v>
      </c>
      <c r="AE14" s="4">
        <v>190</v>
      </c>
      <c r="AF14" s="4">
        <v>162</v>
      </c>
      <c r="AG14" s="4">
        <v>184</v>
      </c>
      <c r="AH14" s="4">
        <v>224</v>
      </c>
    </row>
    <row r="15" spans="1:34">
      <c r="Y15" t="s">
        <v>31</v>
      </c>
      <c r="Z15" s="4">
        <v>39</v>
      </c>
      <c r="AA15" s="4">
        <v>35</v>
      </c>
      <c r="AB15" s="4">
        <v>43</v>
      </c>
      <c r="AC15" s="4">
        <v>42</v>
      </c>
      <c r="AD15" s="4">
        <v>25</v>
      </c>
      <c r="AE15" s="4">
        <v>41</v>
      </c>
      <c r="AF15" s="4">
        <v>21</v>
      </c>
      <c r="AG15" s="4">
        <v>27</v>
      </c>
      <c r="AH15" s="4">
        <v>23</v>
      </c>
    </row>
    <row r="16" spans="1:34">
      <c r="Y16" t="s">
        <v>32</v>
      </c>
      <c r="Z16" s="4">
        <v>225</v>
      </c>
      <c r="AA16" s="4">
        <v>261</v>
      </c>
      <c r="AB16" s="4">
        <v>234</v>
      </c>
      <c r="AC16" s="4">
        <v>252</v>
      </c>
      <c r="AD16" s="4">
        <v>241</v>
      </c>
      <c r="AE16" s="4">
        <v>236</v>
      </c>
      <c r="AF16" s="4">
        <v>208</v>
      </c>
      <c r="AG16" s="4">
        <v>226</v>
      </c>
      <c r="AH16" s="4">
        <v>247</v>
      </c>
    </row>
    <row r="17" spans="1:34">
      <c r="W17" s="7"/>
      <c r="X17" s="7"/>
      <c r="AE17" s="4">
        <f>SUM(AE14:AE16)</f>
        <v>467</v>
      </c>
      <c r="AF17" s="4">
        <f>SUM(AF14:AF16)</f>
        <v>391</v>
      </c>
      <c r="AG17">
        <f>SUM(AG14:AG16)</f>
        <v>437</v>
      </c>
      <c r="AH17">
        <f>SUM(AH14:AH16)</f>
        <v>494</v>
      </c>
    </row>
    <row r="20" spans="1:34" ht="14.25">
      <c r="A20" s="1" t="s">
        <v>36</v>
      </c>
    </row>
    <row r="21" spans="1:34" ht="14.25" thickBot="1"/>
    <row r="22" spans="1:34">
      <c r="A22" s="13" t="s">
        <v>4</v>
      </c>
      <c r="B22" s="40" t="s">
        <v>5</v>
      </c>
      <c r="C22" s="41"/>
      <c r="D22" s="42"/>
      <c r="E22" s="43" t="s">
        <v>6</v>
      </c>
      <c r="F22" s="41"/>
      <c r="G22" s="45"/>
      <c r="H22" s="40" t="s">
        <v>7</v>
      </c>
      <c r="I22" s="41"/>
      <c r="J22" s="42"/>
      <c r="K22" s="43" t="s">
        <v>20</v>
      </c>
      <c r="L22" s="41"/>
      <c r="M22" s="45"/>
      <c r="N22" s="40" t="s">
        <v>21</v>
      </c>
      <c r="O22" s="41"/>
      <c r="P22" s="42"/>
      <c r="Q22" s="43" t="s">
        <v>8</v>
      </c>
      <c r="R22" s="41"/>
      <c r="S22" s="42"/>
      <c r="T22" s="43" t="s">
        <v>9</v>
      </c>
      <c r="U22" s="41"/>
      <c r="V22" s="44"/>
    </row>
    <row r="23" spans="1:34" ht="121.5">
      <c r="A23" s="14" t="s">
        <v>34</v>
      </c>
      <c r="B23" s="16" t="s">
        <v>10</v>
      </c>
      <c r="C23" s="11" t="s">
        <v>11</v>
      </c>
      <c r="D23" s="17" t="s">
        <v>12</v>
      </c>
      <c r="E23" s="15" t="s">
        <v>10</v>
      </c>
      <c r="F23" s="11" t="s">
        <v>11</v>
      </c>
      <c r="G23" s="19" t="s">
        <v>0</v>
      </c>
      <c r="H23" s="16" t="s">
        <v>10</v>
      </c>
      <c r="I23" s="11" t="s">
        <v>11</v>
      </c>
      <c r="J23" s="17" t="s">
        <v>0</v>
      </c>
      <c r="K23" s="15" t="s">
        <v>10</v>
      </c>
      <c r="L23" s="11" t="s">
        <v>11</v>
      </c>
      <c r="M23" s="19" t="s">
        <v>0</v>
      </c>
      <c r="N23" s="16" t="s">
        <v>10</v>
      </c>
      <c r="O23" s="11" t="s">
        <v>11</v>
      </c>
      <c r="P23" s="17" t="s">
        <v>0</v>
      </c>
      <c r="Q23" s="15" t="s">
        <v>10</v>
      </c>
      <c r="R23" s="11" t="s">
        <v>11</v>
      </c>
      <c r="S23" s="17" t="s">
        <v>0</v>
      </c>
      <c r="T23" s="15" t="s">
        <v>10</v>
      </c>
      <c r="U23" s="11" t="s">
        <v>11</v>
      </c>
      <c r="V23" s="12" t="s">
        <v>0</v>
      </c>
      <c r="Y23" s="8"/>
    </row>
    <row r="24" spans="1:34" ht="17.25">
      <c r="A24" s="21" t="s">
        <v>56</v>
      </c>
      <c r="B24" s="22">
        <v>18975</v>
      </c>
      <c r="C24" s="23">
        <v>44</v>
      </c>
      <c r="D24" s="24">
        <f>C24/B24*1000</f>
        <v>2.318840579710145</v>
      </c>
      <c r="E24" s="25">
        <v>18403</v>
      </c>
      <c r="F24" s="23">
        <v>61</v>
      </c>
      <c r="G24" s="26">
        <f>F24/E24*1000</f>
        <v>3.3146769548443191</v>
      </c>
      <c r="H24" s="27">
        <v>37097</v>
      </c>
      <c r="I24" s="23">
        <v>201</v>
      </c>
      <c r="J24" s="24">
        <f>I24/H24*1000</f>
        <v>5.4182278890476319</v>
      </c>
      <c r="K24" s="28">
        <v>11270</v>
      </c>
      <c r="L24" s="23">
        <v>29</v>
      </c>
      <c r="M24" s="26">
        <f>L24/K24*1000</f>
        <v>2.5732031943212066</v>
      </c>
      <c r="N24" s="27">
        <v>12054</v>
      </c>
      <c r="O24" s="23">
        <v>37</v>
      </c>
      <c r="P24" s="24">
        <f>O24/N24*1000</f>
        <v>3.0695204911232783</v>
      </c>
      <c r="Q24" s="28">
        <v>27452</v>
      </c>
      <c r="R24" s="23">
        <v>83</v>
      </c>
      <c r="S24" s="24">
        <f>R24/Q24*1000</f>
        <v>3.0234591286609351</v>
      </c>
      <c r="T24" s="28">
        <f t="shared" ref="T24" si="0">SUM(Q24,N24,K24,H24,E24,B24)</f>
        <v>125251</v>
      </c>
      <c r="U24" s="23">
        <f t="shared" ref="U24" si="1">SUM(R24,O24,L24,I24,F24,C24)</f>
        <v>455</v>
      </c>
      <c r="V24" s="29">
        <f>U24/T24*1000</f>
        <v>3.6327055273011792</v>
      </c>
    </row>
    <row r="25" spans="1:34" ht="17.25">
      <c r="A25" s="21" t="s">
        <v>60</v>
      </c>
      <c r="B25" s="22">
        <v>19100</v>
      </c>
      <c r="C25" s="23">
        <v>53</v>
      </c>
      <c r="D25" s="24">
        <v>2.7748691099476441</v>
      </c>
      <c r="E25" s="25">
        <v>18690</v>
      </c>
      <c r="F25" s="23">
        <v>72</v>
      </c>
      <c r="G25" s="26">
        <v>3.8523274478330656</v>
      </c>
      <c r="H25" s="27">
        <v>37425</v>
      </c>
      <c r="I25" s="23">
        <v>174</v>
      </c>
      <c r="J25" s="24">
        <v>4.649298597194389</v>
      </c>
      <c r="K25" s="28">
        <v>11250</v>
      </c>
      <c r="L25" s="23">
        <v>39</v>
      </c>
      <c r="M25" s="26">
        <v>3.4666666666666663</v>
      </c>
      <c r="N25" s="27">
        <v>12123</v>
      </c>
      <c r="O25" s="23">
        <v>38</v>
      </c>
      <c r="P25" s="24">
        <v>3.1345376556957847</v>
      </c>
      <c r="Q25" s="28">
        <v>27979</v>
      </c>
      <c r="R25" s="23">
        <v>91</v>
      </c>
      <c r="S25" s="24">
        <v>3.2524393294971228</v>
      </c>
      <c r="T25" s="28">
        <v>126567</v>
      </c>
      <c r="U25" s="23">
        <v>467</v>
      </c>
      <c r="V25" s="29">
        <v>3.6897453522640182</v>
      </c>
      <c r="W25" s="18"/>
      <c r="Y25" t="s">
        <v>25</v>
      </c>
      <c r="Z25" t="s">
        <v>26</v>
      </c>
    </row>
    <row r="26" spans="1:34" ht="17.25">
      <c r="A26" s="21" t="s">
        <v>57</v>
      </c>
      <c r="B26" s="22">
        <v>19504</v>
      </c>
      <c r="C26" s="23">
        <v>54</v>
      </c>
      <c r="D26" s="24">
        <f>C26/B26*1000</f>
        <v>2.7686628383921246</v>
      </c>
      <c r="E26" s="25">
        <v>19084</v>
      </c>
      <c r="F26" s="23">
        <v>60</v>
      </c>
      <c r="G26" s="26">
        <f>F26/E26*1000</f>
        <v>3.1439949696080487</v>
      </c>
      <c r="H26" s="27">
        <v>37870</v>
      </c>
      <c r="I26" s="23">
        <v>145</v>
      </c>
      <c r="J26" s="24">
        <f>I26/H26*1000</f>
        <v>3.8288883020860838</v>
      </c>
      <c r="K26" s="28">
        <v>11300</v>
      </c>
      <c r="L26" s="23">
        <v>32</v>
      </c>
      <c r="M26" s="26">
        <f>L26/K26*1000</f>
        <v>2.831858407079646</v>
      </c>
      <c r="N26" s="27">
        <v>12130</v>
      </c>
      <c r="O26" s="23">
        <v>27</v>
      </c>
      <c r="P26" s="24">
        <f>O26/N26*1000</f>
        <v>2.225886232481451</v>
      </c>
      <c r="Q26" s="28">
        <v>28663</v>
      </c>
      <c r="R26" s="23">
        <v>73</v>
      </c>
      <c r="S26" s="24">
        <f>R26/Q26*1000</f>
        <v>2.5468373861773017</v>
      </c>
      <c r="T26" s="28">
        <f t="shared" ref="T26" si="2">SUM(Q26,N26,K26,H26,E26,B26)</f>
        <v>128551</v>
      </c>
      <c r="U26" s="23">
        <f t="shared" ref="U26" si="3">SUM(R26,O26,L26,I26,F26,C26)</f>
        <v>391</v>
      </c>
      <c r="V26" s="29">
        <f>U26/T26*1000</f>
        <v>3.0415943866636588</v>
      </c>
    </row>
    <row r="27" spans="1:34" ht="17.25">
      <c r="A27" s="21" t="s">
        <v>58</v>
      </c>
      <c r="B27" s="22">
        <v>19654</v>
      </c>
      <c r="C27" s="23">
        <v>46</v>
      </c>
      <c r="D27" s="24">
        <f>C27/B27*1000</f>
        <v>2.3404904853973743</v>
      </c>
      <c r="E27" s="25">
        <v>19212</v>
      </c>
      <c r="F27" s="23">
        <v>55</v>
      </c>
      <c r="G27" s="26">
        <f>F27/E27*1000</f>
        <v>2.8627940870289401</v>
      </c>
      <c r="H27" s="27">
        <v>38108</v>
      </c>
      <c r="I27" s="23">
        <v>155</v>
      </c>
      <c r="J27" s="24">
        <f>I27/H27*1000</f>
        <v>4.0673874252125541</v>
      </c>
      <c r="K27" s="28">
        <v>11315</v>
      </c>
      <c r="L27" s="23">
        <v>42</v>
      </c>
      <c r="M27" s="26">
        <f>L27/K27*1000</f>
        <v>3.7118868758285464</v>
      </c>
      <c r="N27" s="27">
        <v>12246</v>
      </c>
      <c r="O27" s="23">
        <v>28</v>
      </c>
      <c r="P27" s="24">
        <f>O27/N27*1000</f>
        <v>2.2864608851869996</v>
      </c>
      <c r="Q27" s="28">
        <v>29316</v>
      </c>
      <c r="R27" s="23">
        <v>111</v>
      </c>
      <c r="S27" s="24">
        <f>R27/Q27*1000</f>
        <v>3.7863282848956201</v>
      </c>
      <c r="T27" s="28">
        <v>129851</v>
      </c>
      <c r="U27" s="23">
        <v>437</v>
      </c>
      <c r="V27" s="29">
        <f>U27/T27*1000</f>
        <v>3.3653957227899669</v>
      </c>
    </row>
    <row r="28" spans="1:34" ht="18" thickBot="1">
      <c r="A28" s="30" t="s">
        <v>61</v>
      </c>
      <c r="B28" s="31">
        <f>X60</f>
        <v>19683</v>
      </c>
      <c r="C28" s="32">
        <v>49</v>
      </c>
      <c r="D28" s="33">
        <f>C28/B28*1000</f>
        <v>2.489457907839252</v>
      </c>
      <c r="E28" s="34">
        <f>Y60</f>
        <v>19216</v>
      </c>
      <c r="F28" s="32">
        <v>69</v>
      </c>
      <c r="G28" s="35">
        <f>F28/E28*1000</f>
        <v>3.5907577019150709</v>
      </c>
      <c r="H28" s="36">
        <f>Z60</f>
        <v>38513</v>
      </c>
      <c r="I28" s="32">
        <v>171</v>
      </c>
      <c r="J28" s="33">
        <f>I28/H28*1000</f>
        <v>4.440059200789344</v>
      </c>
      <c r="K28" s="36">
        <f>AA60</f>
        <v>11273</v>
      </c>
      <c r="L28" s="32">
        <v>38</v>
      </c>
      <c r="M28" s="35">
        <f>L28/K28*1000</f>
        <v>3.3708861882373813</v>
      </c>
      <c r="N28" s="36">
        <f>AB60</f>
        <v>12350</v>
      </c>
      <c r="O28" s="32">
        <v>39</v>
      </c>
      <c r="P28" s="33">
        <f>O28/N28*1000</f>
        <v>3.1578947368421053</v>
      </c>
      <c r="Q28" s="36">
        <f>AC60</f>
        <v>29956</v>
      </c>
      <c r="R28" s="32">
        <v>128</v>
      </c>
      <c r="S28" s="33">
        <f>R28/Q28*1000</f>
        <v>4.2729336359994665</v>
      </c>
      <c r="T28" s="37">
        <f t="shared" ref="T28:U28" si="4">SUM(Q28,N28,K28,H28,E28,B28)</f>
        <v>130991</v>
      </c>
      <c r="U28" s="32">
        <f t="shared" si="4"/>
        <v>494</v>
      </c>
      <c r="V28" s="38">
        <f>U28/T28*1000</f>
        <v>3.7712514600239708</v>
      </c>
    </row>
    <row r="29" spans="1:34">
      <c r="B29" s="10" t="s">
        <v>13</v>
      </c>
    </row>
    <row r="31" spans="1:34" ht="14.25">
      <c r="A31" s="20" t="s">
        <v>37</v>
      </c>
    </row>
    <row r="33" spans="24:32">
      <c r="Y33" t="s">
        <v>18</v>
      </c>
      <c r="AB33" s="9"/>
      <c r="AC33" s="9"/>
    </row>
    <row r="35" spans="24:32">
      <c r="Z35" t="s">
        <v>19</v>
      </c>
      <c r="AB35" s="2"/>
      <c r="AC35" s="2"/>
    </row>
    <row r="38" spans="24:32">
      <c r="Y38" t="s">
        <v>43</v>
      </c>
      <c r="Z38" t="s">
        <v>44</v>
      </c>
      <c r="AA38" t="s">
        <v>45</v>
      </c>
      <c r="AB38" t="s">
        <v>46</v>
      </c>
      <c r="AC38" t="s">
        <v>47</v>
      </c>
      <c r="AD38" t="s">
        <v>48</v>
      </c>
      <c r="AE38" t="s">
        <v>55</v>
      </c>
      <c r="AF38" t="s">
        <v>62</v>
      </c>
    </row>
    <row r="39" spans="24:32">
      <c r="X39" t="s">
        <v>14</v>
      </c>
      <c r="Y39" s="6">
        <v>2.7</v>
      </c>
      <c r="Z39" s="6">
        <v>3.7</v>
      </c>
      <c r="AA39" s="6">
        <v>3.2</v>
      </c>
      <c r="AB39" s="6">
        <v>2.2999999999999998</v>
      </c>
      <c r="AC39" s="6">
        <v>2.8</v>
      </c>
      <c r="AD39" s="6">
        <v>2.8</v>
      </c>
      <c r="AE39" s="39">
        <v>2.3404904853973743</v>
      </c>
      <c r="AF39" s="39">
        <f>D28</f>
        <v>2.489457907839252</v>
      </c>
    </row>
    <row r="40" spans="24:32">
      <c r="X40" t="s">
        <v>15</v>
      </c>
      <c r="Y40" s="6">
        <v>2.5</v>
      </c>
      <c r="Z40" s="6">
        <v>3.3</v>
      </c>
      <c r="AA40" s="6">
        <v>4.2</v>
      </c>
      <c r="AB40" s="6">
        <v>3.3</v>
      </c>
      <c r="AC40" s="6">
        <v>3.9</v>
      </c>
      <c r="AD40" s="6">
        <v>3.1</v>
      </c>
      <c r="AE40" s="39">
        <v>2.8627940870289401</v>
      </c>
      <c r="AF40" s="39">
        <f>G28</f>
        <v>3.5907577019150709</v>
      </c>
    </row>
    <row r="41" spans="24:32">
      <c r="X41" t="s">
        <v>16</v>
      </c>
      <c r="Y41" s="6">
        <v>4.2</v>
      </c>
      <c r="Z41" s="6">
        <v>3.8</v>
      </c>
      <c r="AA41" s="6">
        <v>4.3</v>
      </c>
      <c r="AB41" s="6">
        <v>5.4</v>
      </c>
      <c r="AC41" s="6">
        <v>4.5999999999999996</v>
      </c>
      <c r="AD41" s="6">
        <v>3.8</v>
      </c>
      <c r="AE41" s="39">
        <v>4.0673874252125541</v>
      </c>
      <c r="AF41" s="39">
        <f>J28</f>
        <v>4.440059200789344</v>
      </c>
    </row>
    <row r="42" spans="24:32">
      <c r="X42" t="s">
        <v>22</v>
      </c>
      <c r="Y42" s="6">
        <v>4</v>
      </c>
      <c r="Z42" s="6">
        <v>2.9</v>
      </c>
      <c r="AA42" s="6">
        <v>2.7</v>
      </c>
      <c r="AB42" s="6">
        <v>2.6</v>
      </c>
      <c r="AC42" s="6">
        <v>3.5</v>
      </c>
      <c r="AD42" s="6">
        <v>2.8</v>
      </c>
      <c r="AE42" s="39">
        <v>3.7118868758285464</v>
      </c>
      <c r="AF42" s="39">
        <f>M28</f>
        <v>3.3708861882373813</v>
      </c>
    </row>
    <row r="43" spans="24:32">
      <c r="X43" t="s">
        <v>23</v>
      </c>
      <c r="Y43" s="6">
        <v>4.0999999999999996</v>
      </c>
      <c r="Z43" s="6">
        <v>3.3</v>
      </c>
      <c r="AA43" s="6">
        <v>3.9</v>
      </c>
      <c r="AB43" s="6">
        <v>3.1</v>
      </c>
      <c r="AC43" s="6">
        <v>3.1</v>
      </c>
      <c r="AD43" s="6">
        <v>2.2000000000000002</v>
      </c>
      <c r="AE43" s="39">
        <v>2.2864608851869996</v>
      </c>
      <c r="AF43" s="39">
        <f>P28</f>
        <v>3.1578947368421053</v>
      </c>
    </row>
    <row r="44" spans="24:32">
      <c r="X44" t="s">
        <v>17</v>
      </c>
      <c r="Y44" s="6">
        <v>2.7</v>
      </c>
      <c r="Z44" s="6">
        <v>3.5</v>
      </c>
      <c r="AA44" s="6">
        <v>3.1</v>
      </c>
      <c r="AB44" s="6">
        <v>3</v>
      </c>
      <c r="AC44" s="6">
        <v>3.3</v>
      </c>
      <c r="AD44" s="6">
        <v>2.5</v>
      </c>
      <c r="AE44" s="39">
        <v>3.7863282848956201</v>
      </c>
      <c r="AF44" s="39">
        <f>S28</f>
        <v>4.2729336359994665</v>
      </c>
    </row>
    <row r="48" spans="24:32">
      <c r="X48" t="s">
        <v>59</v>
      </c>
    </row>
    <row r="49" spans="24:30">
      <c r="X49" t="s">
        <v>54</v>
      </c>
      <c r="Y49" t="s">
        <v>53</v>
      </c>
      <c r="Z49" t="s">
        <v>52</v>
      </c>
      <c r="AA49" t="s">
        <v>51</v>
      </c>
      <c r="AB49" t="s">
        <v>50</v>
      </c>
      <c r="AC49" t="s">
        <v>49</v>
      </c>
    </row>
    <row r="50" spans="24:30">
      <c r="X50">
        <v>8699</v>
      </c>
      <c r="Y50">
        <v>10327</v>
      </c>
      <c r="Z50">
        <v>19901</v>
      </c>
      <c r="AA50">
        <v>6353</v>
      </c>
      <c r="AB50">
        <v>6996</v>
      </c>
      <c r="AC50">
        <v>17998</v>
      </c>
      <c r="AD50">
        <f>SUM(X50:AC50)</f>
        <v>70274</v>
      </c>
    </row>
    <row r="51" spans="24:30">
      <c r="X51">
        <v>667</v>
      </c>
      <c r="Y51">
        <v>508</v>
      </c>
      <c r="Z51">
        <v>1123</v>
      </c>
      <c r="AA51">
        <v>347</v>
      </c>
      <c r="AB51">
        <v>490</v>
      </c>
      <c r="AC51">
        <v>863</v>
      </c>
      <c r="AD51">
        <f t="shared" ref="AD51:AD59" si="5">SUM(X51:AC51)</f>
        <v>3998</v>
      </c>
    </row>
    <row r="52" spans="24:30">
      <c r="X52">
        <v>0</v>
      </c>
      <c r="Y52">
        <v>0</v>
      </c>
      <c r="Z52">
        <v>1</v>
      </c>
      <c r="AA52">
        <v>0</v>
      </c>
      <c r="AB52">
        <v>0</v>
      </c>
      <c r="AC52">
        <v>0</v>
      </c>
      <c r="AD52">
        <f>SUM(X52:AC52)</f>
        <v>1</v>
      </c>
    </row>
    <row r="53" spans="24:30">
      <c r="X53">
        <v>872</v>
      </c>
      <c r="Y53">
        <v>723</v>
      </c>
      <c r="Z53">
        <v>3074</v>
      </c>
      <c r="AA53">
        <v>548</v>
      </c>
      <c r="AB53">
        <v>446</v>
      </c>
      <c r="AC53">
        <v>1606</v>
      </c>
      <c r="AD53">
        <f t="shared" si="5"/>
        <v>7269</v>
      </c>
    </row>
    <row r="54" spans="24:30">
      <c r="X54">
        <v>1356</v>
      </c>
      <c r="Y54">
        <v>1166</v>
      </c>
      <c r="Z54">
        <v>2029</v>
      </c>
      <c r="AA54">
        <v>718</v>
      </c>
      <c r="AB54">
        <v>487</v>
      </c>
      <c r="AC54">
        <v>1697</v>
      </c>
      <c r="AD54">
        <f t="shared" si="5"/>
        <v>7453</v>
      </c>
    </row>
    <row r="55" spans="24:30">
      <c r="X55">
        <v>327</v>
      </c>
      <c r="Y55">
        <v>349</v>
      </c>
      <c r="Z55">
        <v>750</v>
      </c>
      <c r="AA55">
        <v>157</v>
      </c>
      <c r="AB55">
        <v>217</v>
      </c>
      <c r="AC55">
        <v>664</v>
      </c>
      <c r="AD55">
        <f t="shared" si="5"/>
        <v>2464</v>
      </c>
    </row>
    <row r="56" spans="24:30">
      <c r="X56">
        <v>641</v>
      </c>
      <c r="Y56">
        <v>794</v>
      </c>
      <c r="Z56">
        <v>1020</v>
      </c>
      <c r="AA56">
        <v>345</v>
      </c>
      <c r="AB56">
        <v>351</v>
      </c>
      <c r="AC56">
        <v>503</v>
      </c>
      <c r="AD56">
        <f t="shared" si="5"/>
        <v>3654</v>
      </c>
    </row>
    <row r="57" spans="24:30">
      <c r="X57">
        <v>1857</v>
      </c>
      <c r="Y57">
        <v>1408</v>
      </c>
      <c r="Z57">
        <v>3536</v>
      </c>
      <c r="AA57">
        <v>933</v>
      </c>
      <c r="AB57">
        <v>999</v>
      </c>
      <c r="AC57">
        <v>2000</v>
      </c>
      <c r="AD57">
        <f t="shared" si="5"/>
        <v>10733</v>
      </c>
    </row>
    <row r="58" spans="24:30">
      <c r="X58">
        <v>5120</v>
      </c>
      <c r="Y58">
        <v>3827</v>
      </c>
      <c r="Z58">
        <v>6831</v>
      </c>
      <c r="AA58">
        <v>1771</v>
      </c>
      <c r="AB58">
        <v>2258</v>
      </c>
      <c r="AC58">
        <v>4492</v>
      </c>
      <c r="AD58">
        <f t="shared" si="5"/>
        <v>24299</v>
      </c>
    </row>
    <row r="59" spans="24:30">
      <c r="X59">
        <v>144</v>
      </c>
      <c r="Y59">
        <v>114</v>
      </c>
      <c r="Z59">
        <v>248</v>
      </c>
      <c r="AA59">
        <v>101</v>
      </c>
      <c r="AB59">
        <v>106</v>
      </c>
      <c r="AC59">
        <v>133</v>
      </c>
      <c r="AD59">
        <f t="shared" si="5"/>
        <v>846</v>
      </c>
    </row>
    <row r="60" spans="24:30">
      <c r="X60">
        <f t="shared" ref="X60:AC60" si="6">SUM(X50:X59)</f>
        <v>19683</v>
      </c>
      <c r="Y60">
        <f t="shared" si="6"/>
        <v>19216</v>
      </c>
      <c r="Z60">
        <f t="shared" si="6"/>
        <v>38513</v>
      </c>
      <c r="AA60">
        <f t="shared" si="6"/>
        <v>11273</v>
      </c>
      <c r="AB60">
        <f t="shared" si="6"/>
        <v>12350</v>
      </c>
      <c r="AC60">
        <f t="shared" si="6"/>
        <v>29956</v>
      </c>
      <c r="AD60">
        <f>SUM(X60:AC60)</f>
        <v>130991</v>
      </c>
    </row>
  </sheetData>
  <mergeCells count="7">
    <mergeCell ref="N22:P22"/>
    <mergeCell ref="Q22:S22"/>
    <mergeCell ref="T22:V22"/>
    <mergeCell ref="B22:D22"/>
    <mergeCell ref="E22:G22"/>
    <mergeCell ref="H22:J22"/>
    <mergeCell ref="K22:M22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13-2･3.事業用自動車重大事故の業態別・1,000両別</vt:lpstr>
      <vt:lpstr>'13-2･3.事業用自動車重大事故の業態別・1,000両別'!Print_Area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chounan-t53hg</dc:creator>
  <cp:lastModifiedBy>なし</cp:lastModifiedBy>
  <cp:lastPrinted>2019-12-03T08:50:50Z</cp:lastPrinted>
  <dcterms:created xsi:type="dcterms:W3CDTF">2003-10-22T10:53:22Z</dcterms:created>
  <dcterms:modified xsi:type="dcterms:W3CDTF">2019-12-03T08:50:57Z</dcterms:modified>
</cp:coreProperties>
</file>